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ILE\share\015_まちづくり戦略課\令和０７年度\002_財政係\財務書類とか\2026-03-04 【徳島県市町村課：依頼（３月１２日（木）〆）】令和６年度財政状況資料集の作成・提出について（依頼）\"/>
    </mc:Choice>
  </mc:AlternateContent>
  <bookViews>
    <workbookView xWindow="0" yWindow="0" windowWidth="17000" windowHeight="6950"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<sst xmlns="http://schemas.openxmlformats.org/spreadsheetml/2006/main" count="1128" uniqueCount="555">
  <si>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</si>
  <si>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</si>
  <si>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</si>
  <si>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</si>
  <si>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</si>
  <si>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</si>
  <si>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</si>
  <si>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</si>
  <si>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</si>
  <si>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</si>
  <si>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</si>
  <si>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</si>
  <si>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</si>
  <si>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</si>
  <si>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</si>
  <si>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</si>
  <si>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</si>
  <si>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</si>
  <si>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</si>
  <si>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</si>
  <si>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</si>
  <si>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</si>
  <si>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</si>
  <si>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</si>
  <si>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</si>
  <si>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</si>
  <si>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</si>
  <si>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</si>
  <si>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</si>
  <si>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</si>
  <si>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</si>
  <si>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</si>
  <si>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</si>
  <si>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</si>
  <si>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</si>
  <si>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</si>
  <si>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</si>
  <si>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</si>
  <si>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</si>
  <si>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</si>
  <si>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</si>
  <si>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</si>
  <si>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</si>
  <si>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</si>
  <si>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</si>
  <si>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</si>
  <si>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</si>
  <si>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</si>
  <si>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</si>
  <si>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</si>
  <si>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</si>
  <si>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</si>
  <si>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</si>
  <si>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</si>
  <si>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</si>
  <si>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</si>
  <si>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</si>
  <si>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</si>
  <si>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</si>
  <si>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</si>
  <si>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</si>
  <si>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</si>
  <si>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</si>
  <si>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</si>
  <si>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</si>
  <si>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</si>
  <si>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</si>
  <si>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</si>
  <si>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</si>
  <si>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</si>
  <si>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</si>
  <si>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</si>
  <si>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</si>
  <si>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</si>
  <si>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</si>
  <si>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</si>
  <si>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</si>
  <si>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</si>
  <si>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</si>
  <si>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</si>
  <si>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</si>
  <si>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</si>
  <si>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</si>
  <si>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</si>
  <si>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</si>
  <si>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</si>
  <si>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</si>
  <si>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</si>
  <si>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</si>
  <si>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</si>
  <si>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</si>
  <si>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</si>
  <si>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</si>
  <si>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</si>
  <si>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</si>
  <si>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</si>
  <si>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</si>
  <si>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</si>
  <si>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</si>
  <si>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</si>
  <si>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</si>
  <si>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</si>
  <si>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</si>
  <si>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</si>
  <si>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</si>
  <si>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</si>
  <si>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</si>
  <si>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</si>
  <si>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</si>
  <si>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</si>
  <si>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</si>
  <si>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</si>
  <si>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</si>
  <si>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</si>
  <si>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</si>
  <si>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</si>
  <si>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</si>
  <si>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</si>
  <si>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</si>
  <si>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</si>
  <si>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</si>
  <si>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</si>
  <si>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</si>
  <si>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</si>
  <si>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</si>
  <si>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</si>
  <si>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</si>
  <si>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</si>
  <si>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</si>
  <si>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</si>
  <si>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</si>
  <si>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</si>
  <si>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</si>
  <si>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</si>
  <si>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</si>
  <si>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</si>
  <si>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</si>
  <si>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</si>
  <si>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</si>
  <si>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</si>
  <si>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</si>
  <si>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</si>
  <si>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</si>
  <si>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</si>
  <si>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</si>
  <si>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</si>
  <si>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</si>
  <si>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</si>
  <si>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</si>
  <si>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</si>
  <si>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</si>
  <si>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</si>
  <si>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</si>
  <si>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</si>
  <si>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</si>
  <si>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</si>
  <si>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</si>
  <si>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</si>
  <si>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</si>
  <si>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</si>
  <si>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</si>
  <si>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</si>
  <si>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</si>
  <si>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</si>
  <si>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</si>
  <si>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</si>
  <si>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</si>
  <si>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</si>
  <si>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</si>
  <si>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</si>
  <si>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</si>
  <si>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</si>
  <si>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</si>
  <si>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</si>
  <si>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</si>
  <si>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</si>
  <si>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</si>
  <si>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</si>
  <si>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</si>
  <si>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</si>
  <si>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</si>
  <si>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</si>
  <si>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</si>
  <si>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</si>
  <si>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</si>
  <si>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</si>
  <si>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</si>
  <si>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</si>
  <si>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</si>
  <si>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</si>
  <si>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</si>
  <si>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</si>
  <si>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</si>
  <si>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</si>
  <si>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</si>
  <si>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</si>
  <si>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</si>
  <si>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</si>
  <si>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</si>
  <si>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</si>
  <si>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</si>
  <si>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</si>
  <si>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</si>
  <si>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徳島県神山町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</si>
  <si>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</si>
  <si>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</si>
  <si>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</si>
  <si>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</si>
  <si>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</si>
  <si>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</si>
  <si>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</si>
  <si>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</si>
  <si>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</si>
  <si>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</si>
  <si>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</si>
  <si>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</si>
  <si>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</si>
  <si>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</si>
  <si>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</si>
  <si>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</si>
  <si>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</si>
  <si>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</si>
  <si>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</si>
  <si>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</si>
  <si>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</si>
  <si>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</si>
  <si>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</si>
  <si>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</si>
  <si>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</si>
  <si>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</si>
  <si>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</si>
  <si>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</si>
  <si>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</si>
  <si>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</si>
  <si>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</si>
  <si>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</si>
  <si>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</si>
  <si>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</si>
  <si>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</si>
  <si>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</si>
  <si>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</si>
  <si>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</si>
  <si>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</si>
  <si>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</si>
  <si>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</si>
  <si>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</si>
  <si>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</si>
  <si>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</si>
  <si>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</si>
  <si>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</si>
  <si>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</si>
  <si>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</si>
  <si>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</si>
  <si>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</si>
  <si>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</si>
  <si>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</si>
  <si>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</si>
  <si>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</si>
  <si>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</si>
  <si>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</si>
  <si>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</si>
  <si>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</si>
  <si>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</si>
  <si>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</si>
  <si>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</si>
  <si>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</si>
  <si>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</si>
  <si>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</si>
  <si>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</si>
  <si>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</si>
  <si>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</si>
  <si>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</si>
  <si>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</si>
  <si>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</si>
  <si>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</si>
  <si>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</si>
  <si>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</si>
  <si>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</si>
  <si>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</si>
  <si>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</si>
  <si>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</si>
  <si>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</si>
  <si>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</si>
  <si>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</si>
  <si>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</si>
  <si>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</si>
  <si>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</si>
  <si>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</si>
  <si>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</si>
  <si>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</si>
  <si>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</si>
  <si>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</si>
  <si>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</si>
  <si>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</si>
  <si>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</si>
  <si>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</si>
  <si>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</si>
  <si>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</si>
  <si>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</si>
  <si>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</si>
  <si>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</si>
  <si>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</si>
  <si>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</si>
  <si>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</si>
  <si>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</si>
  <si>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</si>
  <si>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</si>
  <si>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</si>
  <si>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</si>
  <si>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</si>
  <si>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</si>
  <si>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</si>
  <si>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</si>
  <si>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</si>
  <si>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</si>
  <si>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</si>
  <si>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</si>
  <si>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</si>
  <si>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</si>
  <si>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</si>
  <si>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</si>
  <si>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</si>
  <si>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</si>
  <si>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</si>
  <si>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</si>
  <si>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</si>
  <si>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</si>
  <si>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</si>
  <si>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</si>
  <si>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</si>
  <si>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</si>
  <si>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</si>
  <si>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</si>
  <si>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</si>
  <si>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</si>
  <si>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</si>
  <si>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</si>
  <si>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</si>
  <si>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</si>
  <si>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</si>
  <si>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</si>
  <si>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</si>
  <si>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</si>
  <si>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</si>
  <si>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</si>
  <si>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</si>
  <si>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</si>
  <si>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</si>
  <si>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</si>
  <si>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</si>
  <si>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</si>
  <si>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</si>
  <si>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</si>
  <si>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</si>
  <si>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徳島県神山町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</si>
  <si>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</si>
  <si>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</si>
  <si>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</si>
  <si>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</si>
  <si>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</si>
  <si>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</si>
  <si>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</si>
  <si>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</si>
  <si>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</si>
  <si>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</si>
  <si>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</si>
  <si>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</si>
  <si>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</si>
  <si>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</si>
  <si>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</si>
  <si>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</si>
  <si>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</si>
  <si>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</si>
  <si>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</si>
  <si>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</si>
  <si>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</si>
  <si>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</si>
  <si>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</si>
  <si>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</si>
  <si>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</si>
  <si>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</si>
  <si>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</si>
  <si>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</si>
  <si>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</si>
  <si>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</si>
  <si>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</si>
  <si>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</si>
  <si>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</si>
  <si>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</si>
  <si>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</si>
  <si>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</si>
  <si>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</si>
  <si>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</si>
  <si>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</si>
  <si>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</si>
  <si>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</si>
  <si>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</si>
  <si>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</si>
  <si>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</si>
  <si>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</si>
  <si>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</si>
  <si>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</si>
  <si>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</si>
  <si>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</si>
  <si>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</si>
  <si>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</si>
  <si>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</si>
  <si>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</si>
  <si>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</si>
  <si>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</si>
  <si>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</si>
  <si>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</si>
  <si>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</si>
  <si>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</si>
  <si>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</si>
  <si>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</si>
  <si>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</si>
  <si>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</si>
  <si>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</si>
  <si>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</si>
  <si>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</si>
  <si>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</si>
  <si>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</si>
  <si>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</si>
  <si>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</si>
  <si>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</si>
  <si>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</si>
  <si>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</si>
  <si>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</si>
  <si>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</si>
  <si>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</si>
  <si>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</si>
  <si>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</si>
  <si>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</si>
  <si>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</si>
  <si>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</si>
  <si>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</si>
  <si>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</si>
  <si>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</si>
  <si>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</si>
  <si>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</si>
  <si>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</si>
  <si>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</si>
  <si>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</si>
  <si>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</si>
  <si>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</si>
  <si>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</si>
  <si>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</si>
  <si>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</si>
  <si>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</si>
  <si>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</si>
  <si>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</si>
  <si>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</si>
  <si>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</si>
  <si>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</si>
  <si>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</si>
  <si>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</si>
  <si>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</si>
  <si>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</si>
  <si>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</si>
  <si>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</si>
  <si>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</si>
  <si>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</si>
  <si>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</si>
  <si>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</si>
  <si>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</si>
  <si>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</si>
  <si>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</si>
  <si>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</si>
  <si>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</si>
  <si>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</si>
  <si>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</si>
  <si>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</si>
  <si>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</si>
  <si>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</si>
  <si>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</si>
  <si>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</si>
  <si>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</si>
  <si>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</si>
  <si>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</si>
  <si>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</si>
  <si>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</si>
  <si>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</si>
  <si>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</si>
  <si>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</si>
  <si>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</si>
  <si>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</si>
  <si>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</si>
  <si>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</si>
  <si>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</si>
  <si>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</si>
  <si>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</si>
  <si>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</si>
  <si>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</si>
  <si>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</si>
  <si>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</si>
  <si>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</si>
  <si>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</si>
  <si>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</si>
  <si>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</si>
  <si>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</si>
  <si>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</si>
  <si>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</si>
  <si>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</si>
  <si>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</si>
  <si>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</si>
  <si>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</si>
  <si>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</si>
  <si>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</si>
  <si>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</si>
  <si>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</si>
  <si>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</si>
  <si>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</si>
  <si>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</si>
  <si>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</si>
  <si>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</si>
  <si>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</si>
  <si>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</si>
  <si>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</si>
  <si>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</si>
  <si>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</si>
  <si>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</si>
  <si>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</si>
  <si>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</si>
  <si>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</si>
  <si>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</si>
  <si>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</si>
  <si>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</si>
  <si>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5.49</t>
  </si>
  <si>
    <t>▲ 1.05</t>
  </si>
  <si>
    <t>一般会計</t>
  </si>
  <si>
    <t>簡易水道事業会計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</si>
  <si>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</si>
  <si>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</si>
  <si>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</si>
  <si>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</si>
  <si>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</si>
  <si>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</si>
  <si>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</si>
  <si>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</si>
  <si>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</si>
  <si>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</si>
  <si>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</si>
  <si>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</si>
  <si>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</si>
  <si>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阿北環境整備組合</t>
    <rPh sb="0" eb="2">
      <t>アホク</t>
    </rPh>
    <rPh sb="2" eb="4">
      <t>カンキョウ</t>
    </rPh>
    <rPh sb="4" eb="6">
      <t>セイビ</t>
    </rPh>
    <rPh sb="6" eb="8">
      <t>クミアイ</t>
    </rPh>
    <phoneticPr fontId="5"/>
  </si>
  <si>
    <t>名西消防組合</t>
    <rPh sb="0" eb="2">
      <t>ミョウザイ</t>
    </rPh>
    <rPh sb="2" eb="4">
      <t>ショウボウ</t>
    </rPh>
    <rPh sb="4" eb="6">
      <t>クミアイ</t>
    </rPh>
    <phoneticPr fontId="5"/>
  </si>
  <si>
    <t>徳島県後期高齢者広域連合(一般会計)</t>
    <rPh sb="0" eb="3">
      <t>トクシマケン</t>
    </rPh>
    <rPh sb="3" eb="5">
      <t>コウキ</t>
    </rPh>
    <rPh sb="5" eb="8">
      <t>コウレイシャ</t>
    </rPh>
    <rPh sb="8" eb="10">
      <t>コウイキ</t>
    </rPh>
    <rPh sb="10" eb="12">
      <t>レンゴウ</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</si>
  <si>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</si>
  <si>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（株）神山温泉</t>
    <rPh sb="0" eb="3">
      <t>カブ</t>
    </rPh>
    <rPh sb="3" eb="5">
      <t>カミヤマ</t>
    </rPh>
    <rPh sb="5" eb="7">
      <t>オンセン</t>
    </rPh>
    <phoneticPr fontId="2"/>
  </si>
  <si>
    <t>神山町まち・ひと・しごと創生推進事業基金</t>
    <phoneticPr fontId="2"/>
  </si>
  <si>
    <t>神山町ふるさと創生事業基金</t>
    <phoneticPr fontId="2"/>
  </si>
  <si>
    <t>神山町地域振興基金</t>
    <rPh sb="0" eb="2">
      <t>カミヤマ</t>
    </rPh>
    <rPh sb="2" eb="3">
      <t>チョウ</t>
    </rPh>
    <rPh sb="3" eb="5">
      <t>チイキ</t>
    </rPh>
    <rPh sb="5" eb="7">
      <t>シンコウ</t>
    </rPh>
    <rPh sb="7" eb="9">
      <t>キキン</t>
    </rPh>
    <phoneticPr fontId="38"/>
  </si>
  <si>
    <t>神山町廃棄物処理施設整備事業基金</t>
    <phoneticPr fontId="2"/>
  </si>
  <si>
    <t>神山町役場庁舎等増改築基金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</si>
</sst>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204-4F45-8089-DAD6842CA4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260458</c:v>
                </c:pt>
                <c:pt idx="1">
                  <c:v>324497</c:v>
                </c:pt>
                <c:pt idx="2">
                  <c:v>449267</c:v>
                </c:pt>
                <c:pt idx="3">
                  <c:v>350190</c:v>
                </c:pt>
                <c:pt idx="4">
                  <c:v>217283</c:v>
                </c:pt>
              </c:numCache>
            </c:numRef>
          </c:val>
          <c:smooth val="0"/>
          <c:extLst>
            <c:ext xmlns:c16="http://schemas.microsoft.com/office/drawing/2014/chart" uri="{C3380CC4-5D6E-409C-BE32-E72D297353CC}">
              <c16:uniqueId val="{00000001-D204-4F45-8089-DAD6842CA4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5.86</c:v>
                </c:pt>
                <c:pt idx="1">
                  <c:v>8.09</c:v>
                </c:pt>
                <c:pt idx="2">
                  <c:v>6.82</c:v>
                </c:pt>
                <c:pt idx="3">
                  <c:v>6.78</c:v>
                </c:pt>
                <c:pt idx="4">
                  <c:v>4.68</c:v>
                </c:pt>
              </c:numCache>
            </c:numRef>
          </c:val>
          <c:extLst>
            <c:ext xmlns:c16="http://schemas.microsoft.com/office/drawing/2014/chart" uri="{C3380CC4-5D6E-409C-BE32-E72D297353CC}">
              <c16:uniqueId val="{00000000-25CF-401E-93E9-8F5CC5D799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101.51</c:v>
                </c:pt>
                <c:pt idx="1">
                  <c:v>92.59</c:v>
                </c:pt>
                <c:pt idx="2">
                  <c:v>93.73</c:v>
                </c:pt>
                <c:pt idx="3">
                  <c:v>92.83</c:v>
                </c:pt>
                <c:pt idx="4">
                  <c:v>96.38</c:v>
                </c:pt>
              </c:numCache>
            </c:numRef>
          </c:val>
          <c:extLst>
            <c:ext xmlns:c16="http://schemas.microsoft.com/office/drawing/2014/chart" uri="{C3380CC4-5D6E-409C-BE32-E72D297353CC}">
              <c16:uniqueId val="{00000001-25CF-401E-93E9-8F5CC5D799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-5.49</c:v>
                </c:pt>
                <c:pt idx="1">
                  <c:v>2.91</c:v>
                </c:pt>
                <c:pt idx="2">
                  <c:v>-1.05</c:v>
                </c:pt>
                <c:pt idx="3">
                  <c:v>0.4</c:v>
                </c:pt>
                <c:pt idx="4">
                  <c:v>3.89</c:v>
                </c:pt>
              </c:numCache>
            </c:numRef>
          </c:val>
          <c:smooth val="0"/>
          <c:extLst>
            <c:ext xmlns:c16="http://schemas.microsoft.com/office/drawing/2014/chart" uri="{C3380CC4-5D6E-409C-BE32-E72D297353CC}">
              <c16:uniqueId val="{00000002-25CF-401E-93E9-8F5CC5D799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0.19</c:v>
                </c:pt>
                <c:pt idx="4">
                  <c:v>#N/A</c:v>
                </c:pt>
                <c:pt idx="5">
                  <c:v>0.23</c:v>
                </c:pt>
                <c:pt idx="6">
                  <c:v>#N/A</c:v>
                </c:pt>
                <c:pt idx="7">
                  <c:v>1.24</c:v>
                </c:pt>
                <c:pt idx="8">
                  <c:v>0</c:v>
                </c:pt>
                <c:pt idx="9">
                  <c:v>0</c:v>
                </c:pt>
              </c:numCache>
            </c:numRef>
          </c:val>
          <c:extLst>
            <c:ext xmlns:c16="http://schemas.microsoft.com/office/drawing/2014/chart" uri="{C3380CC4-5D6E-409C-BE32-E72D297353CC}">
              <c16:uniqueId val="{00000000-91BC-4ADC-B917-6884892E24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BC-4ADC-B917-6884892E24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BC-4ADC-B917-6884892E24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BC-4ADC-B917-6884892E24D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1BC-4ADC-B917-6884892E24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5-91BC-4ADC-B917-6884892E24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0.35</c:v>
                </c:pt>
                <c:pt idx="4">
                  <c:v>#N/A</c:v>
                </c:pt>
                <c:pt idx="5">
                  <c:v>0.06</c:v>
                </c:pt>
                <c:pt idx="6">
                  <c:v>#N/A</c:v>
                </c:pt>
                <c:pt idx="7">
                  <c:v>0.22</c:v>
                </c:pt>
                <c:pt idx="8">
                  <c:v>#N/A</c:v>
                </c:pt>
                <c:pt idx="9">
                  <c:v>0.26</c:v>
                </c:pt>
              </c:numCache>
            </c:numRef>
          </c:val>
          <c:extLst>
            <c:ext xmlns:c16="http://schemas.microsoft.com/office/drawing/2014/chart" uri="{C3380CC4-5D6E-409C-BE32-E72D297353CC}">
              <c16:uniqueId val="{00000006-91BC-4ADC-B917-6884892E24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0.72</c:v>
                </c:pt>
                <c:pt idx="2">
                  <c:v>#N/A</c:v>
                </c:pt>
                <c:pt idx="3">
                  <c:v>1.67</c:v>
                </c:pt>
                <c:pt idx="4">
                  <c:v>#N/A</c:v>
                </c:pt>
                <c:pt idx="5">
                  <c:v>1.65</c:v>
                </c:pt>
                <c:pt idx="6">
                  <c:v>#N/A</c:v>
                </c:pt>
                <c:pt idx="7">
                  <c:v>1.41</c:v>
                </c:pt>
                <c:pt idx="8">
                  <c:v>#N/A</c:v>
                </c:pt>
                <c:pt idx="9">
                  <c:v>0.98</c:v>
                </c:pt>
              </c:numCache>
            </c:numRef>
          </c:val>
          <c:extLst>
            <c:ext xmlns:c16="http://schemas.microsoft.com/office/drawing/2014/chart" uri="{C3380CC4-5D6E-409C-BE32-E72D297353CC}">
              <c16:uniqueId val="{00000007-91BC-4ADC-B917-6884892E24D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c:v>
                </c:pt>
              </c:numCache>
            </c:numRef>
          </c:val>
          <c:extLst>
            <c:ext xmlns:c16="http://schemas.microsoft.com/office/drawing/2014/chart" uri="{C3380CC4-5D6E-409C-BE32-E72D297353CC}">
              <c16:uniqueId val="{00000008-91BC-4ADC-B917-6884892E24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5.86</c:v>
                </c:pt>
                <c:pt idx="2">
                  <c:v>#N/A</c:v>
                </c:pt>
                <c:pt idx="3">
                  <c:v>8.09</c:v>
                </c:pt>
                <c:pt idx="4">
                  <c:v>#N/A</c:v>
                </c:pt>
                <c:pt idx="5">
                  <c:v>6.82</c:v>
                </c:pt>
                <c:pt idx="6">
                  <c:v>#N/A</c:v>
                </c:pt>
                <c:pt idx="7">
                  <c:v>6.77</c:v>
                </c:pt>
                <c:pt idx="8">
                  <c:v>#N/A</c:v>
                </c:pt>
                <c:pt idx="9">
                  <c:v>4.67</c:v>
                </c:pt>
              </c:numCache>
            </c:numRef>
          </c:val>
          <c:extLst>
            <c:ext xmlns:c16="http://schemas.microsoft.com/office/drawing/2014/chart" uri="{C3380CC4-5D6E-409C-BE32-E72D297353CC}">
              <c16:uniqueId val="{00000009-91BC-4ADC-B917-6884892E24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356</c:v>
                </c:pt>
                <c:pt idx="5">
                  <c:v>377</c:v>
                </c:pt>
                <c:pt idx="8">
                  <c:v>406</c:v>
                </c:pt>
                <c:pt idx="11">
                  <c:v>425</c:v>
                </c:pt>
                <c:pt idx="14">
                  <c:v>441</c:v>
                </c:pt>
              </c:numCache>
            </c:numRef>
          </c:val>
          <c:extLst>
            <c:ext xmlns:c16="http://schemas.microsoft.com/office/drawing/2014/chart" uri="{C3380CC4-5D6E-409C-BE32-E72D297353CC}">
              <c16:uniqueId val="{00000000-55BB-4B96-9A02-D60CFDE691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BB-4B96-9A02-D60CFDE691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BB-4B96-9A02-D60CFDE691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4</c:v>
                </c:pt>
                <c:pt idx="9">
                  <c:v>4</c:v>
                </c:pt>
                <c:pt idx="12">
                  <c:v>4</c:v>
                </c:pt>
              </c:numCache>
            </c:numRef>
          </c:val>
          <c:extLst>
            <c:ext xmlns:c16="http://schemas.microsoft.com/office/drawing/2014/chart" uri="{C3380CC4-5D6E-409C-BE32-E72D297353CC}">
              <c16:uniqueId val="{00000003-55BB-4B96-9A02-D60CFDE691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c:v>
                </c:pt>
                <c:pt idx="3">
                  <c:v>43</c:v>
                </c:pt>
                <c:pt idx="6">
                  <c:v>57</c:v>
                </c:pt>
                <c:pt idx="9">
                  <c:v>70</c:v>
                </c:pt>
                <c:pt idx="12">
                  <c:v>75</c:v>
                </c:pt>
              </c:numCache>
            </c:numRef>
          </c:val>
          <c:extLst>
            <c:ext xmlns:c16="http://schemas.microsoft.com/office/drawing/2014/chart" uri="{C3380CC4-5D6E-409C-BE32-E72D297353CC}">
              <c16:uniqueId val="{00000004-55BB-4B96-9A02-D60CFDE691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BB-4B96-9A02-D60CFDE691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BB-4B96-9A02-D60CFDE691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c:v>
                </c:pt>
                <c:pt idx="3">
                  <c:v>400</c:v>
                </c:pt>
                <c:pt idx="6">
                  <c:v>430</c:v>
                </c:pt>
                <c:pt idx="9">
                  <c:v>455</c:v>
                </c:pt>
                <c:pt idx="12">
                  <c:v>483</c:v>
                </c:pt>
              </c:numCache>
            </c:numRef>
          </c:val>
          <c:extLst>
            <c:ext xmlns:c16="http://schemas.microsoft.com/office/drawing/2014/chart" uri="{C3380CC4-5D6E-409C-BE32-E72D297353CC}">
              <c16:uniqueId val="{00000007-55BB-4B96-9A02-D60CFDE691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c:v>
                </c:pt>
                <c:pt idx="2">
                  <c:v>#N/A</c:v>
                </c:pt>
                <c:pt idx="3">
                  <c:v>#N/A</c:v>
                </c:pt>
                <c:pt idx="4">
                  <c:v>67</c:v>
                </c:pt>
                <c:pt idx="5">
                  <c:v>#N/A</c:v>
                </c:pt>
                <c:pt idx="6">
                  <c:v>#N/A</c:v>
                </c:pt>
                <c:pt idx="7">
                  <c:v>85</c:v>
                </c:pt>
                <c:pt idx="8">
                  <c:v>#N/A</c:v>
                </c:pt>
                <c:pt idx="9">
                  <c:v>#N/A</c:v>
                </c:pt>
                <c:pt idx="10">
                  <c:v>104</c:v>
                </c:pt>
                <c:pt idx="11">
                  <c:v>#N/A</c:v>
                </c:pt>
                <c:pt idx="12">
                  <c:v>#N/A</c:v>
                </c:pt>
                <c:pt idx="13">
                  <c:v>121</c:v>
                </c:pt>
                <c:pt idx="14">
                  <c:v>#N/A</c:v>
                </c:pt>
              </c:numCache>
            </c:numRef>
          </c:val>
          <c:smooth val="0"/>
          <c:extLst>
            <c:ext xmlns:c16="http://schemas.microsoft.com/office/drawing/2014/chart" uri="{C3380CC4-5D6E-409C-BE32-E72D297353CC}">
              <c16:uniqueId val="{00000008-55BB-4B96-9A02-D60CFDE691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3467</c:v>
                </c:pt>
                <c:pt idx="5">
                  <c:v>3341</c:v>
                </c:pt>
                <c:pt idx="8">
                  <c:v>3321</c:v>
                </c:pt>
                <c:pt idx="11">
                  <c:v>4293</c:v>
                </c:pt>
                <c:pt idx="14">
                  <c:v>4354</c:v>
                </c:pt>
              </c:numCache>
            </c:numRef>
          </c:val>
          <c:extLst>
            <c:ext xmlns:c16="http://schemas.microsoft.com/office/drawing/2014/chart" uri="{C3380CC4-5D6E-409C-BE32-E72D297353CC}">
              <c16:uniqueId val="{00000000-1C73-4E6A-ADFC-2227595E9B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C73-4E6A-ADFC-2227595E9B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8893</c:v>
                </c:pt>
                <c:pt idx="5">
                  <c:v>10691</c:v>
                </c:pt>
                <c:pt idx="8">
                  <c:v>11170</c:v>
                </c:pt>
                <c:pt idx="11">
                  <c:v>11252</c:v>
                </c:pt>
                <c:pt idx="14">
                  <c:v>11353</c:v>
                </c:pt>
              </c:numCache>
            </c:numRef>
          </c:val>
          <c:extLst>
            <c:ext xmlns:c16="http://schemas.microsoft.com/office/drawing/2014/chart" uri="{C3380CC4-5D6E-409C-BE32-E72D297353CC}">
              <c16:uniqueId val="{00000002-1C73-4E6A-ADFC-2227595E9B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73-4E6A-ADFC-2227595E9B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73-4E6A-ADFC-2227595E9B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73-4E6A-ADFC-2227595E9B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579</c:v>
                </c:pt>
                <c:pt idx="3">
                  <c:v>547</c:v>
                </c:pt>
                <c:pt idx="6">
                  <c:v>523</c:v>
                </c:pt>
                <c:pt idx="9">
                  <c:v>582</c:v>
                </c:pt>
                <c:pt idx="12">
                  <c:v>616</c:v>
                </c:pt>
              </c:numCache>
            </c:numRef>
          </c:val>
          <c:extLst>
            <c:ext xmlns:c16="http://schemas.microsoft.com/office/drawing/2014/chart" uri="{C3380CC4-5D6E-409C-BE32-E72D297353CC}">
              <c16:uniqueId val="{00000006-1C73-4E6A-ADFC-2227595E9B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c:v>
                </c:pt>
                <c:pt idx="3">
                  <c:v>45</c:v>
                </c:pt>
                <c:pt idx="6">
                  <c:v>40</c:v>
                </c:pt>
                <c:pt idx="9">
                  <c:v>37</c:v>
                </c:pt>
                <c:pt idx="12">
                  <c:v>33</c:v>
                </c:pt>
              </c:numCache>
            </c:numRef>
          </c:val>
          <c:extLst>
            <c:ext xmlns:c16="http://schemas.microsoft.com/office/drawing/2014/chart" uri="{C3380CC4-5D6E-409C-BE32-E72D297353CC}">
              <c16:uniqueId val="{00000007-1C73-4E6A-ADFC-2227595E9B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476</c:v>
                </c:pt>
                <c:pt idx="3">
                  <c:v>562</c:v>
                </c:pt>
                <c:pt idx="6">
                  <c:v>732</c:v>
                </c:pt>
                <c:pt idx="9">
                  <c:v>59</c:v>
                </c:pt>
                <c:pt idx="12">
                  <c:v>66</c:v>
                </c:pt>
              </c:numCache>
            </c:numRef>
          </c:val>
          <c:extLst>
            <c:ext xmlns:c16="http://schemas.microsoft.com/office/drawing/2014/chart" uri="{C3380CC4-5D6E-409C-BE32-E72D297353CC}">
              <c16:uniqueId val="{00000008-1C73-4E6A-ADFC-2227595E9B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73-4E6A-ADFC-2227595E9B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3881</c:v>
                </c:pt>
                <c:pt idx="3">
                  <c:v>4584</c:v>
                </c:pt>
                <c:pt idx="6">
                  <c:v>5078</c:v>
                </c:pt>
                <c:pt idx="9">
                  <c:v>5675</c:v>
                </c:pt>
                <c:pt idx="12">
                  <c:v>5749</c:v>
                </c:pt>
              </c:numCache>
            </c:numRef>
          </c:val>
          <c:extLst>
            <c:ext xmlns:c16="http://schemas.microsoft.com/office/drawing/2014/chart" uri="{C3380CC4-5D6E-409C-BE32-E72D297353CC}">
              <c16:uniqueId val="{0000000A-1C73-4E6A-ADFC-2227595E9B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73-4E6A-ADFC-2227595E9B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3081</c:v>
                </c:pt>
                <c:pt idx="1">
                  <c:v>3093</c:v>
                </c:pt>
                <c:pt idx="2">
                  <c:v>3291</c:v>
                </c:pt>
              </c:numCache>
            </c:numRef>
          </c:val>
          <c:extLst>
            <c:ext xmlns:c16="http://schemas.microsoft.com/office/drawing/2014/chart" uri="{C3380CC4-5D6E-409C-BE32-E72D297353CC}">
              <c16:uniqueId val="{00000000-B0EF-43DF-A7D2-394BBDB1B3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936</c:v>
                </c:pt>
                <c:pt idx="1">
                  <c:v>940</c:v>
                </c:pt>
                <c:pt idx="2">
                  <c:v>943</c:v>
                </c:pt>
              </c:numCache>
            </c:numRef>
          </c:val>
          <c:extLst>
            <c:ext xmlns:c16="http://schemas.microsoft.com/office/drawing/2014/chart" uri="{C3380CC4-5D6E-409C-BE32-E72D297353CC}">
              <c16:uniqueId val="{00000001-B0EF-43DF-A7D2-394BBDB1B3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6924</c:v>
                </c:pt>
                <c:pt idx="1">
                  <c:v>6979</c:v>
                </c:pt>
                <c:pt idx="2">
                  <c:v>6874</c:v>
                </c:pt>
              </c:numCache>
            </c:numRef>
          </c:val>
          <c:extLst>
            <c:ext xmlns:c16="http://schemas.microsoft.com/office/drawing/2014/chart" uri="{C3380CC4-5D6E-409C-BE32-E72D297353CC}">
              <c16:uniqueId val="{00000002-B0EF-43DF-A7D2-394BBDB1B3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元利償還金について前年度より２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百万円の増加となっている。これは過疎債の増加によるものである。今後も計画的な地方債の発行により健全な財政運営を図る。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年度において、将来負担比率は、算出されていない。今後も定員の適正化、公債費の抑制を図り、健全な財政運営に努める。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徳島県神山町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11,108</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全体的には、その他特定目的基金が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まち・ひと・しごと創生推進事業</a:t>
          </a:r>
          <a:r>
            <a:rPr kumimoji="1" lang="ja-JP" altLang="ja-JP" sz="1100">
              <a:solidFill>
                <a:schemeClr val="dk1"/>
              </a:solidFill>
              <a:effectLst/>
              <a:latin typeface="+mn-lt"/>
              <a:ea typeface="+mn-ea"/>
              <a:cs typeface="+mn-cs"/>
            </a:rPr>
            <a:t>基金によるものである。</a:t>
          </a:r>
          <a:endParaRPr lang="ja-JP" altLang="ja-JP" sz="1400">
            <a:effectLst/>
          </a:endParaRPr>
        </a:p>
        <a:p>
          <a:r>
            <a:rPr kumimoji="1" lang="ja-JP" altLang="ja-JP"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年度に地方創生戦略「まちを将来世代へつなぐプロジェクト」を策定し、様々な取り組みを行ってきた。令和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年度から企業版ふるさと納税を活用し、集まった寄附金を計画的に使用できるよう一度基金へ積み立て、その次年度より事業実施へ向けて充てることとしている。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en-US" sz="1100">
              <a:solidFill>
                <a:schemeClr val="dk1"/>
              </a:solidFill>
              <a:effectLst/>
              <a:latin typeface="+mn-lt"/>
              <a:ea typeface="+mn-ea"/>
              <a:cs typeface="+mn-cs"/>
            </a:rPr>
            <a:t>神山町役場庁舎等増改築基金</a:t>
          </a:r>
          <a:r>
            <a:rPr kumimoji="1" lang="ja-JP" altLang="ja-JP" sz="1100">
              <a:solidFill>
                <a:schemeClr val="dk1"/>
              </a:solidFill>
              <a:effectLst/>
              <a:latin typeface="+mn-lt"/>
              <a:ea typeface="+mn-ea"/>
              <a:cs typeface="+mn-cs"/>
            </a:rPr>
            <a:t>：庁舎等公共施設の増改築のために要する経費に充てるためのもの。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廃棄物処理施設整備事業基金：施設の整備事業費の財源に充てるためのもの。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ふるさと創生事業基金：地域の特性を生かした「ふるさと」づくりを行うためのもの。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地域振興基金基金：地域における福祉活動の促進、快適な生活環境の形成等を図るためのもの。</a:t>
          </a:r>
          <a:endParaRPr lang="ja-JP" altLang="ja-JP" sz="1400">
            <a:effectLst/>
          </a:endParaRPr>
        </a:p>
        <a:p>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まち・ひと・しごと創生推進事業基金：神山町まち・ひと・しごと創生推進事業に要する経費に充てるためのもの。</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神山町役場庁舎等公共施設整備基金</a:t>
          </a:r>
          <a:r>
            <a:rPr kumimoji="1" lang="ja-JP" altLang="ja-JP" sz="1100">
              <a:solidFill>
                <a:schemeClr val="dk1"/>
              </a:solidFill>
              <a:effectLst/>
              <a:latin typeface="+mn-lt"/>
              <a:ea typeface="+mn-ea"/>
              <a:cs typeface="+mn-cs"/>
            </a:rPr>
            <a:t>：老朽化した公共施設の更新のための財源として積立てたことにより</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百万円の増加である。</a:t>
          </a:r>
          <a:r>
            <a:rPr kumimoji="1" lang="en-US"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神山町まち・ひと・しごと創生推進事業基金</a:t>
          </a:r>
          <a:r>
            <a:rPr kumimoji="1" lang="ja-JP" altLang="ja-JP" sz="1100">
              <a:solidFill>
                <a:schemeClr val="dk1"/>
              </a:solidFill>
              <a:effectLst/>
              <a:latin typeface="+mn-lt"/>
              <a:ea typeface="+mn-ea"/>
              <a:cs typeface="+mn-cs"/>
            </a:rPr>
            <a:t>：企業版ふるさと納税</a:t>
          </a:r>
          <a:r>
            <a:rPr kumimoji="1" lang="ja-JP" altLang="en-US" sz="1100">
              <a:solidFill>
                <a:schemeClr val="dk1"/>
              </a:solidFill>
              <a:effectLst/>
              <a:latin typeface="+mn-lt"/>
              <a:ea typeface="+mn-ea"/>
              <a:cs typeface="+mn-cs"/>
            </a:rPr>
            <a:t>の減少により積立て額の減少及び</a:t>
          </a:r>
          <a:r>
            <a:rPr kumimoji="1" lang="ja-JP" altLang="ja-JP" sz="1100">
              <a:solidFill>
                <a:schemeClr val="dk1"/>
              </a:solidFill>
              <a:effectLst/>
              <a:latin typeface="+mn-lt"/>
              <a:ea typeface="+mn-ea"/>
              <a:cs typeface="+mn-cs"/>
            </a:rPr>
            <a:t>神山町まち・ひと・しごと創生推進事業に充てるため</a:t>
          </a:r>
          <a:r>
            <a:rPr kumimoji="1" lang="ja-JP" altLang="en-US" sz="1100">
              <a:solidFill>
                <a:schemeClr val="dk1"/>
              </a:solidFill>
              <a:effectLst/>
              <a:latin typeface="+mn-lt"/>
              <a:ea typeface="+mn-ea"/>
              <a:cs typeface="+mn-cs"/>
            </a:rPr>
            <a:t>の取り崩し額の増加のため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百万円の減少。</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神山町</a:t>
          </a:r>
          <a:r>
            <a:rPr kumimoji="1" lang="ja-JP" altLang="ja-JP" sz="1100">
              <a:solidFill>
                <a:schemeClr val="dk1"/>
              </a:solidFill>
              <a:effectLst/>
              <a:latin typeface="+mn-lt"/>
              <a:ea typeface="+mn-ea"/>
              <a:cs typeface="+mn-cs"/>
            </a:rPr>
            <a:t>ふるさと創生事業基金：個人版ふるさと納税</a:t>
          </a:r>
          <a:r>
            <a:rPr kumimoji="1" lang="ja-JP" altLang="en-US" sz="1100">
              <a:solidFill>
                <a:schemeClr val="dk1"/>
              </a:solidFill>
              <a:effectLst/>
              <a:latin typeface="+mn-lt"/>
              <a:ea typeface="+mn-ea"/>
              <a:cs typeface="+mn-cs"/>
            </a:rPr>
            <a:t>の減少により</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額が</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百万円の減少である。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沿って老朽化や長寿命化への対応また奨学資金などの財政支出に備えるため、一定額を確保していくとともに、まち・ひと・しごと創生推進事業、創生戦略のまちを将来世代へつなぐプロジェクトの事業遂行や、教育分野、農業分野等への補助金等の財源のひとつであるふるさと納税を今後も活用し、引き続きその他特定目的基金への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3,291</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198</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主な要因は、</a:t>
          </a:r>
          <a:r>
            <a:rPr lang="ja-JP" altLang="en-US" sz="1100" b="0" i="0" baseline="0">
              <a:solidFill>
                <a:schemeClr val="dk1"/>
              </a:solidFill>
              <a:effectLst/>
              <a:latin typeface="+mn-lt"/>
              <a:ea typeface="+mn-ea"/>
              <a:cs typeface="+mn-cs"/>
            </a:rPr>
            <a:t>前年度余剰金を積立てことによる</a:t>
          </a:r>
          <a:r>
            <a:rPr lang="ja-JP" altLang="ja-JP" sz="1100" b="0" i="0" baseline="0">
              <a:solidFill>
                <a:schemeClr val="dk1"/>
              </a:solidFill>
              <a:effectLst/>
              <a:latin typeface="+mn-lt"/>
              <a:ea typeface="+mn-ea"/>
              <a:cs typeface="+mn-cs"/>
            </a:rPr>
            <a:t>増加である。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基金の使途の明確化を図るために、財政調整基金を取り崩して個々の特定目的基金に積立てていくことを予定している。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943</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これは利子を積み立てたことによるものである。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a:t>
          </a:r>
          <a:r>
            <a:rPr lang="ja-JP" altLang="ja-JP" sz="1100" b="0" i="0" baseline="0">
              <a:solidFill>
                <a:schemeClr val="dk1"/>
              </a:solidFill>
              <a:effectLst/>
              <a:latin typeface="+mn-lt"/>
              <a:ea typeface="+mn-ea"/>
              <a:cs typeface="+mn-cs"/>
            </a:rPr>
            <a:t>地方債償還に備えて計画的に積立を行う予定である。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年度については、前年度と</a:t>
          </a:r>
          <a:r>
            <a:rPr lang="ja-JP" altLang="en-US" sz="1100" b="0" i="0">
              <a:solidFill>
                <a:schemeClr val="dk1"/>
              </a:solidFill>
              <a:effectLst/>
              <a:latin typeface="+mn-lt"/>
              <a:ea typeface="+mn-ea"/>
              <a:cs typeface="+mn-cs"/>
            </a:rPr>
            <a:t>同水準</a:t>
          </a:r>
          <a:r>
            <a:rPr lang="ja-JP" altLang="ja-JP" sz="1100" b="0" i="0">
              <a:solidFill>
                <a:schemeClr val="dk1"/>
              </a:solidFill>
              <a:effectLst/>
              <a:latin typeface="+mn-lt"/>
              <a:ea typeface="+mn-ea"/>
              <a:cs typeface="+mn-cs"/>
            </a:rPr>
            <a:t>となっている。人口の減少や全国平均を上回る高齢化率に加え、町内に中心となる産業がないこと等により、財政基盤が弱く、今後も行政改革、定員管理を徹底し、行政効率を図るとともに、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4" name="直線コネクタ 73"/>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7" name="直線コネクタ 76"/>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年度については、前年度と比較し</a:t>
          </a:r>
          <a:r>
            <a:rPr lang="ja-JP" altLang="en-US" sz="1100" b="0" i="0">
              <a:solidFill>
                <a:schemeClr val="dk1"/>
              </a:solidFill>
              <a:effectLst/>
              <a:latin typeface="+mn-lt"/>
              <a:ea typeface="+mn-ea"/>
              <a:cs typeface="+mn-cs"/>
            </a:rPr>
            <a:t>０．９</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となっている。今後も定員管理等を徹底し、人件費、公債費の抑制につとめ、経常経費の削減、比率上昇の抑制を図る。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112819</xdr:rowOff>
    </xdr:to>
    <xdr:cxnSp macro="">
      <xdr:nvCxnSpPr>
        <xdr:cNvPr id="131" name="直線コネクタ 130"/>
        <xdr:cNvCxnSpPr/>
      </xdr:nvCxnSpPr>
      <xdr:spPr>
        <a:xfrm flipV="1">
          <a:off x="4114800" y="1070652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62</xdr:row>
      <xdr:rowOff>112819</xdr:rowOff>
    </xdr:to>
    <xdr:cxnSp macro="">
      <xdr:nvCxnSpPr>
        <xdr:cNvPr id="134" name="直線コネクタ 133"/>
        <xdr:cNvCxnSpPr/>
      </xdr:nvCxnSpPr>
      <xdr:spPr>
        <a:xfrm>
          <a:off x="3225800" y="105818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67098</xdr:rowOff>
    </xdr:from>
    <xdr:to>
      <xdr:col>15</xdr:col>
      <xdr:colOff>82550</xdr:colOff>
      <xdr:row>61</xdr:row>
      <xdr:rowOff>123402</xdr:rowOff>
    </xdr:to>
    <xdr:cxnSp macro="">
      <xdr:nvCxnSpPr>
        <xdr:cNvPr id="137" name="直線コネクタ 136"/>
        <xdr:cNvCxnSpPr/>
      </xdr:nvCxnSpPr>
      <xdr:spPr>
        <a:xfrm>
          <a:off x="2336800" y="1052554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67098</xdr:rowOff>
    </xdr:from>
    <xdr:to>
      <xdr:col>11</xdr:col>
      <xdr:colOff>31750</xdr:colOff>
      <xdr:row>62</xdr:row>
      <xdr:rowOff>4233</xdr:rowOff>
    </xdr:to>
    <xdr:cxnSp macro="">
      <xdr:nvCxnSpPr>
        <xdr:cNvPr id="140" name="直線コネクタ 139"/>
        <xdr:cNvCxnSpPr/>
      </xdr:nvCxnSpPr>
      <xdr:spPr>
        <a:xfrm flipV="1">
          <a:off x="1447800" y="1052554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0" name="楕円 149"/>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1"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2" name="楕円 151"/>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3" name="テキスト ボックス 152"/>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4" name="楕円 153"/>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12929</xdr:rowOff>
    </xdr:from>
    <xdr:ext cx="762000" cy="259045"/>
    <xdr:sp macro="" textlink="">
      <xdr:nvSpPr>
        <xdr:cNvPr id="155" name="テキスト ボックス 154"/>
        <xdr:cNvSpPr txBox="1"/>
      </xdr:nvSpPr>
      <xdr:spPr>
        <a:xfrm>
          <a:off x="2844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16298</xdr:rowOff>
    </xdr:from>
    <xdr:to>
      <xdr:col>11</xdr:col>
      <xdr:colOff>82550</xdr:colOff>
      <xdr:row>61</xdr:row>
      <xdr:rowOff>117898</xdr:rowOff>
    </xdr:to>
    <xdr:sp macro="" textlink="">
      <xdr:nvSpPr>
        <xdr:cNvPr id="156" name="楕円 155"/>
        <xdr:cNvSpPr/>
      </xdr:nvSpPr>
      <xdr:spPr>
        <a:xfrm>
          <a:off x="2286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57" name="テキスト ボックス 156"/>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8" name="楕円 157"/>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59" name="テキスト ボックス 158"/>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年度については、１４</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３３８</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しており、類似団体の平均値よりもやや少なめとなっている。今後も人件費の軽減及び物件費のコスト削減を図る。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134003</xdr:rowOff>
    </xdr:from>
    <xdr:to>
      <xdr:col>23</xdr:col>
      <xdr:colOff>133350</xdr:colOff>
      <xdr:row>81</xdr:row>
      <xdr:rowOff>143889</xdr:rowOff>
    </xdr:to>
    <xdr:cxnSp macro="">
      <xdr:nvCxnSpPr>
        <xdr:cNvPr id="195" name="直線コネクタ 194"/>
        <xdr:cNvCxnSpPr/>
      </xdr:nvCxnSpPr>
      <xdr:spPr>
        <a:xfrm>
          <a:off x="4114800" y="14021453"/>
          <a:ext cx="8382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134003</xdr:rowOff>
    </xdr:from>
    <xdr:to>
      <xdr:col>19</xdr:col>
      <xdr:colOff>133350</xdr:colOff>
      <xdr:row>81</xdr:row>
      <xdr:rowOff>144270</xdr:rowOff>
    </xdr:to>
    <xdr:cxnSp macro="">
      <xdr:nvCxnSpPr>
        <xdr:cNvPr id="198" name="直線コネクタ 197"/>
        <xdr:cNvCxnSpPr/>
      </xdr:nvCxnSpPr>
      <xdr:spPr>
        <a:xfrm flipV="1">
          <a:off x="3225800" y="14021453"/>
          <a:ext cx="8890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105564</xdr:rowOff>
    </xdr:from>
    <xdr:to>
      <xdr:col>15</xdr:col>
      <xdr:colOff>82550</xdr:colOff>
      <xdr:row>81</xdr:row>
      <xdr:rowOff>144270</xdr:rowOff>
    </xdr:to>
    <xdr:cxnSp macro="">
      <xdr:nvCxnSpPr>
        <xdr:cNvPr id="201" name="直線コネクタ 200"/>
        <xdr:cNvCxnSpPr/>
      </xdr:nvCxnSpPr>
      <xdr:spPr>
        <a:xfrm>
          <a:off x="2336800" y="13993014"/>
          <a:ext cx="889000" cy="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94605</xdr:rowOff>
    </xdr:from>
    <xdr:to>
      <xdr:col>11</xdr:col>
      <xdr:colOff>31750</xdr:colOff>
      <xdr:row>81</xdr:row>
      <xdr:rowOff>105564</xdr:rowOff>
    </xdr:to>
    <xdr:cxnSp macro="">
      <xdr:nvCxnSpPr>
        <xdr:cNvPr id="204" name="直線コネクタ 203"/>
        <xdr:cNvCxnSpPr/>
      </xdr:nvCxnSpPr>
      <xdr:spPr>
        <a:xfrm>
          <a:off x="1447800" y="13982055"/>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93089</xdr:rowOff>
    </xdr:from>
    <xdr:to>
      <xdr:col>23</xdr:col>
      <xdr:colOff>184150</xdr:colOff>
      <xdr:row>82</xdr:row>
      <xdr:rowOff>23239</xdr:rowOff>
    </xdr:to>
    <xdr:sp macro="" textlink="">
      <xdr:nvSpPr>
        <xdr:cNvPr id="214" name="楕円 213"/>
        <xdr:cNvSpPr/>
      </xdr:nvSpPr>
      <xdr:spPr>
        <a:xfrm>
          <a:off x="4902200" y="139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14366</xdr:rowOff>
    </xdr:from>
    <xdr:ext cx="762000" cy="259045"/>
    <xdr:sp macro="" textlink="">
      <xdr:nvSpPr>
        <xdr:cNvPr id="215" name="人件費・物件費等の状況該当値テキスト"/>
        <xdr:cNvSpPr txBox="1"/>
      </xdr:nvSpPr>
      <xdr:spPr>
        <a:xfrm>
          <a:off x="5041900" y="1390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83203</xdr:rowOff>
    </xdr:from>
    <xdr:to>
      <xdr:col>19</xdr:col>
      <xdr:colOff>184150</xdr:colOff>
      <xdr:row>82</xdr:row>
      <xdr:rowOff>13353</xdr:rowOff>
    </xdr:to>
    <xdr:sp macro="" textlink="">
      <xdr:nvSpPr>
        <xdr:cNvPr id="216" name="楕円 215"/>
        <xdr:cNvSpPr/>
      </xdr:nvSpPr>
      <xdr:spPr>
        <a:xfrm>
          <a:off x="4064000" y="1397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23530</xdr:rowOff>
    </xdr:from>
    <xdr:ext cx="736600" cy="259045"/>
    <xdr:sp macro="" textlink="">
      <xdr:nvSpPr>
        <xdr:cNvPr id="217" name="テキスト ボックス 216"/>
        <xdr:cNvSpPr txBox="1"/>
      </xdr:nvSpPr>
      <xdr:spPr>
        <a:xfrm>
          <a:off x="3733800" y="13739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93470</xdr:rowOff>
    </xdr:from>
    <xdr:to>
      <xdr:col>15</xdr:col>
      <xdr:colOff>133350</xdr:colOff>
      <xdr:row>82</xdr:row>
      <xdr:rowOff>23620</xdr:rowOff>
    </xdr:to>
    <xdr:sp macro="" textlink="">
      <xdr:nvSpPr>
        <xdr:cNvPr id="218" name="楕円 217"/>
        <xdr:cNvSpPr/>
      </xdr:nvSpPr>
      <xdr:spPr>
        <a:xfrm>
          <a:off x="3175000" y="139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33797</xdr:rowOff>
    </xdr:from>
    <xdr:ext cx="762000" cy="259045"/>
    <xdr:sp macro="" textlink="">
      <xdr:nvSpPr>
        <xdr:cNvPr id="219" name="テキスト ボックス 218"/>
        <xdr:cNvSpPr txBox="1"/>
      </xdr:nvSpPr>
      <xdr:spPr>
        <a:xfrm>
          <a:off x="2844800" y="137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54764</xdr:rowOff>
    </xdr:from>
    <xdr:to>
      <xdr:col>11</xdr:col>
      <xdr:colOff>82550</xdr:colOff>
      <xdr:row>81</xdr:row>
      <xdr:rowOff>156364</xdr:rowOff>
    </xdr:to>
    <xdr:sp macro="" textlink="">
      <xdr:nvSpPr>
        <xdr:cNvPr id="220" name="楕円 219"/>
        <xdr:cNvSpPr/>
      </xdr:nvSpPr>
      <xdr:spPr>
        <a:xfrm>
          <a:off x="2286000" y="139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166541</xdr:rowOff>
    </xdr:from>
    <xdr:ext cx="762000" cy="259045"/>
    <xdr:sp macro="" textlink="">
      <xdr:nvSpPr>
        <xdr:cNvPr id="221" name="テキスト ボックス 220"/>
        <xdr:cNvSpPr txBox="1"/>
      </xdr:nvSpPr>
      <xdr:spPr>
        <a:xfrm>
          <a:off x="1955800" y="137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43805</xdr:rowOff>
    </xdr:from>
    <xdr:to>
      <xdr:col>7</xdr:col>
      <xdr:colOff>31750</xdr:colOff>
      <xdr:row>81</xdr:row>
      <xdr:rowOff>145405</xdr:rowOff>
    </xdr:to>
    <xdr:sp macro="" textlink="">
      <xdr:nvSpPr>
        <xdr:cNvPr id="222" name="楕円 221"/>
        <xdr:cNvSpPr/>
      </xdr:nvSpPr>
      <xdr:spPr>
        <a:xfrm>
          <a:off x="1397000" y="139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155582</xdr:rowOff>
    </xdr:from>
    <xdr:ext cx="762000" cy="259045"/>
    <xdr:sp macro="" textlink="">
      <xdr:nvSpPr>
        <xdr:cNvPr id="223" name="テキスト ボックス 222"/>
        <xdr:cNvSpPr txBox="1"/>
      </xdr:nvSpPr>
      <xdr:spPr>
        <a:xfrm>
          <a:off x="1066800" y="1370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年度については、前年度と比較し</a:t>
          </a:r>
          <a:r>
            <a:rPr lang="ja-JP" altLang="en-US" sz="1100">
              <a:solidFill>
                <a:schemeClr val="dk1"/>
              </a:solidFill>
              <a:effectLst/>
              <a:latin typeface="+mn-lt"/>
              <a:ea typeface="+mn-ea"/>
              <a:cs typeface="+mn-cs"/>
            </a:rPr>
            <a:t>１．７ポイント減少している</a:t>
          </a:r>
          <a:r>
            <a:rPr lang="ja-JP" altLang="ja-JP" sz="1100">
              <a:solidFill>
                <a:schemeClr val="dk1"/>
              </a:solidFill>
              <a:effectLst/>
              <a:latin typeface="+mn-lt"/>
              <a:ea typeface="+mn-ea"/>
              <a:cs typeface="+mn-cs"/>
            </a:rPr>
            <a:t>。類似団体の平均値より</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数値となっている。今後も神山町定員管理計画等の確実な実施により職員数及び給与水準の適正化をより一層図る。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xdr:rowOff>
    </xdr:from>
    <xdr:to>
      <xdr:col>81</xdr:col>
      <xdr:colOff>44450</xdr:colOff>
      <xdr:row>88</xdr:row>
      <xdr:rowOff>86868</xdr:rowOff>
    </xdr:to>
    <xdr:cxnSp macro="">
      <xdr:nvCxnSpPr>
        <xdr:cNvPr id="255" name="直線コネクタ 254"/>
        <xdr:cNvCxnSpPr/>
      </xdr:nvCxnSpPr>
      <xdr:spPr>
        <a:xfrm flipV="1">
          <a:off x="16179800" y="1509242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86868</xdr:rowOff>
    </xdr:from>
    <xdr:to>
      <xdr:col>77</xdr:col>
      <xdr:colOff>44450</xdr:colOff>
      <xdr:row>88</xdr:row>
      <xdr:rowOff>86868</xdr:rowOff>
    </xdr:to>
    <xdr:cxnSp macro="">
      <xdr:nvCxnSpPr>
        <xdr:cNvPr id="258" name="直線コネクタ 257"/>
        <xdr:cNvCxnSpPr/>
      </xdr:nvCxnSpPr>
      <xdr:spPr>
        <a:xfrm>
          <a:off x="15290800" y="1517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67563</xdr:rowOff>
    </xdr:from>
    <xdr:to>
      <xdr:col>72</xdr:col>
      <xdr:colOff>203200</xdr:colOff>
      <xdr:row>88</xdr:row>
      <xdr:rowOff>86868</xdr:rowOff>
    </xdr:to>
    <xdr:cxnSp macro="">
      <xdr:nvCxnSpPr>
        <xdr:cNvPr id="261" name="直線コネクタ 260"/>
        <xdr:cNvCxnSpPr/>
      </xdr:nvCxnSpPr>
      <xdr:spPr>
        <a:xfrm>
          <a:off x="14401800" y="1515516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67563</xdr:rowOff>
    </xdr:to>
    <xdr:cxnSp macro="">
      <xdr:nvCxnSpPr>
        <xdr:cNvPr id="264" name="直線コネクタ 263"/>
        <xdr:cNvCxnSpPr/>
      </xdr:nvCxnSpPr>
      <xdr:spPr>
        <a:xfrm>
          <a:off x="13512800" y="151117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68" name="テキスト ボックス 267"/>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125476</xdr:rowOff>
    </xdr:from>
    <xdr:to>
      <xdr:col>81</xdr:col>
      <xdr:colOff>95250</xdr:colOff>
      <xdr:row>88</xdr:row>
      <xdr:rowOff>55626</xdr:rowOff>
    </xdr:to>
    <xdr:sp macro="" textlink="">
      <xdr:nvSpPr>
        <xdr:cNvPr id="274" name="楕円 273"/>
        <xdr:cNvSpPr/>
      </xdr:nvSpPr>
      <xdr:spPr>
        <a:xfrm>
          <a:off x="169672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142003</xdr:rowOff>
    </xdr:from>
    <xdr:ext cx="762000" cy="259045"/>
    <xdr:sp macro="" textlink="">
      <xdr:nvSpPr>
        <xdr:cNvPr id="275" name="給与水準   （国との比較）該当値テキスト"/>
        <xdr:cNvSpPr txBox="1"/>
      </xdr:nvSpPr>
      <xdr:spPr>
        <a:xfrm>
          <a:off x="17106900" y="148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36068</xdr:rowOff>
    </xdr:from>
    <xdr:to>
      <xdr:col>77</xdr:col>
      <xdr:colOff>95250</xdr:colOff>
      <xdr:row>88</xdr:row>
      <xdr:rowOff>137668</xdr:rowOff>
    </xdr:to>
    <xdr:sp macro="" textlink="">
      <xdr:nvSpPr>
        <xdr:cNvPr id="276" name="楕円 275"/>
        <xdr:cNvSpPr/>
      </xdr:nvSpPr>
      <xdr:spPr>
        <a:xfrm>
          <a:off x="16129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122445</xdr:rowOff>
    </xdr:from>
    <xdr:ext cx="736600" cy="259045"/>
    <xdr:sp macro="" textlink="">
      <xdr:nvSpPr>
        <xdr:cNvPr id="277" name="テキスト ボックス 276"/>
        <xdr:cNvSpPr txBox="1"/>
      </xdr:nvSpPr>
      <xdr:spPr>
        <a:xfrm>
          <a:off x="15798800" y="1521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36068</xdr:rowOff>
    </xdr:from>
    <xdr:to>
      <xdr:col>73</xdr:col>
      <xdr:colOff>44450</xdr:colOff>
      <xdr:row>88</xdr:row>
      <xdr:rowOff>137668</xdr:rowOff>
    </xdr:to>
    <xdr:sp macro="" textlink="">
      <xdr:nvSpPr>
        <xdr:cNvPr id="278" name="楕円 277"/>
        <xdr:cNvSpPr/>
      </xdr:nvSpPr>
      <xdr:spPr>
        <a:xfrm>
          <a:off x="15240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122445</xdr:rowOff>
    </xdr:from>
    <xdr:ext cx="762000" cy="259045"/>
    <xdr:sp macro="" textlink="">
      <xdr:nvSpPr>
        <xdr:cNvPr id="279" name="テキスト ボックス 278"/>
        <xdr:cNvSpPr txBox="1"/>
      </xdr:nvSpPr>
      <xdr:spPr>
        <a:xfrm>
          <a:off x="14909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80" name="楕円 279"/>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81" name="テキスト ボックス 280"/>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2" name="楕円 281"/>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85107</xdr:rowOff>
    </xdr:from>
    <xdr:ext cx="762000" cy="259045"/>
    <xdr:sp macro="" textlink="">
      <xdr:nvSpPr>
        <xdr:cNvPr id="283" name="テキスト ボックス 282"/>
        <xdr:cNvSpPr txBox="1"/>
      </xdr:nvSpPr>
      <xdr:spPr>
        <a:xfrm>
          <a:off x="13131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４２</a:t>
          </a:r>
          <a:r>
            <a:rPr lang="ja-JP" altLang="ja-JP" sz="1100">
              <a:solidFill>
                <a:schemeClr val="dk1"/>
              </a:solidFill>
              <a:effectLst/>
              <a:latin typeface="+mn-lt"/>
              <a:ea typeface="+mn-ea"/>
              <a:cs typeface="+mn-cs"/>
            </a:rPr>
            <a:t>ポイント増加している。類似団体の平均値とは５．２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ポイント低い数値となっている。地理的な要素もあるが、適正化計画に沿って、定員管理等を実施し、職員の適正化を図る。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86730</xdr:rowOff>
    </xdr:from>
    <xdr:to>
      <xdr:col>81</xdr:col>
      <xdr:colOff>44450</xdr:colOff>
      <xdr:row>60</xdr:row>
      <xdr:rowOff>95176</xdr:rowOff>
    </xdr:to>
    <xdr:cxnSp macro="">
      <xdr:nvCxnSpPr>
        <xdr:cNvPr id="317" name="直線コネクタ 316"/>
        <xdr:cNvCxnSpPr/>
      </xdr:nvCxnSpPr>
      <xdr:spPr>
        <a:xfrm>
          <a:off x="16179800" y="10373730"/>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56367</xdr:rowOff>
    </xdr:from>
    <xdr:to>
      <xdr:col>77</xdr:col>
      <xdr:colOff>44450</xdr:colOff>
      <xdr:row>60</xdr:row>
      <xdr:rowOff>86730</xdr:rowOff>
    </xdr:to>
    <xdr:cxnSp macro="">
      <xdr:nvCxnSpPr>
        <xdr:cNvPr id="320" name="直線コネクタ 319"/>
        <xdr:cNvCxnSpPr/>
      </xdr:nvCxnSpPr>
      <xdr:spPr>
        <a:xfrm>
          <a:off x="15290800" y="10343367"/>
          <a:ext cx="889000" cy="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56367</xdr:rowOff>
    </xdr:from>
    <xdr:to>
      <xdr:col>72</xdr:col>
      <xdr:colOff>203200</xdr:colOff>
      <xdr:row>60</xdr:row>
      <xdr:rowOff>71247</xdr:rowOff>
    </xdr:to>
    <xdr:cxnSp macro="">
      <xdr:nvCxnSpPr>
        <xdr:cNvPr id="323" name="直線コネクタ 322"/>
        <xdr:cNvCxnSpPr/>
      </xdr:nvCxnSpPr>
      <xdr:spPr>
        <a:xfrm flipV="1">
          <a:off x="14401800" y="10343367"/>
          <a:ext cx="8890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71247</xdr:rowOff>
    </xdr:to>
    <xdr:cxnSp macro="">
      <xdr:nvCxnSpPr>
        <xdr:cNvPr id="326" name="直線コネクタ 325"/>
        <xdr:cNvCxnSpPr/>
      </xdr:nvCxnSpPr>
      <xdr:spPr>
        <a:xfrm>
          <a:off x="13512800" y="1034859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44376</xdr:rowOff>
    </xdr:from>
    <xdr:to>
      <xdr:col>81</xdr:col>
      <xdr:colOff>95250</xdr:colOff>
      <xdr:row>60</xdr:row>
      <xdr:rowOff>145976</xdr:rowOff>
    </xdr:to>
    <xdr:sp macro="" textlink="">
      <xdr:nvSpPr>
        <xdr:cNvPr id="336" name="楕円 335"/>
        <xdr:cNvSpPr/>
      </xdr:nvSpPr>
      <xdr:spPr>
        <a:xfrm>
          <a:off x="16967200" y="1033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60903</xdr:rowOff>
    </xdr:from>
    <xdr:ext cx="762000" cy="259045"/>
    <xdr:sp macro="" textlink="">
      <xdr:nvSpPr>
        <xdr:cNvPr id="337" name="定員管理の状況該当値テキスト"/>
        <xdr:cNvSpPr txBox="1"/>
      </xdr:nvSpPr>
      <xdr:spPr>
        <a:xfrm>
          <a:off x="17106900" y="1017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35930</xdr:rowOff>
    </xdr:from>
    <xdr:to>
      <xdr:col>77</xdr:col>
      <xdr:colOff>95250</xdr:colOff>
      <xdr:row>60</xdr:row>
      <xdr:rowOff>137530</xdr:rowOff>
    </xdr:to>
    <xdr:sp macro="" textlink="">
      <xdr:nvSpPr>
        <xdr:cNvPr id="338" name="楕円 337"/>
        <xdr:cNvSpPr/>
      </xdr:nvSpPr>
      <xdr:spPr>
        <a:xfrm>
          <a:off x="16129000" y="103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147707</xdr:rowOff>
    </xdr:from>
    <xdr:ext cx="736600" cy="259045"/>
    <xdr:sp macro="" textlink="">
      <xdr:nvSpPr>
        <xdr:cNvPr id="339" name="テキスト ボックス 338"/>
        <xdr:cNvSpPr txBox="1"/>
      </xdr:nvSpPr>
      <xdr:spPr>
        <a:xfrm>
          <a:off x="15798800" y="1009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5567</xdr:rowOff>
    </xdr:from>
    <xdr:to>
      <xdr:col>73</xdr:col>
      <xdr:colOff>44450</xdr:colOff>
      <xdr:row>60</xdr:row>
      <xdr:rowOff>107167</xdr:rowOff>
    </xdr:to>
    <xdr:sp macro="" textlink="">
      <xdr:nvSpPr>
        <xdr:cNvPr id="340" name="楕円 339"/>
        <xdr:cNvSpPr/>
      </xdr:nvSpPr>
      <xdr:spPr>
        <a:xfrm>
          <a:off x="15240000" y="102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117344</xdr:rowOff>
    </xdr:from>
    <xdr:ext cx="762000" cy="259045"/>
    <xdr:sp macro="" textlink="">
      <xdr:nvSpPr>
        <xdr:cNvPr id="341" name="テキスト ボックス 340"/>
        <xdr:cNvSpPr txBox="1"/>
      </xdr:nvSpPr>
      <xdr:spPr>
        <a:xfrm>
          <a:off x="14909800" y="1006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20447</xdr:rowOff>
    </xdr:from>
    <xdr:to>
      <xdr:col>68</xdr:col>
      <xdr:colOff>203200</xdr:colOff>
      <xdr:row>60</xdr:row>
      <xdr:rowOff>122047</xdr:rowOff>
    </xdr:to>
    <xdr:sp macro="" textlink="">
      <xdr:nvSpPr>
        <xdr:cNvPr id="342" name="楕円 341"/>
        <xdr:cNvSpPr/>
      </xdr:nvSpPr>
      <xdr:spPr>
        <a:xfrm>
          <a:off x="14351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132224</xdr:rowOff>
    </xdr:from>
    <xdr:ext cx="762000" cy="259045"/>
    <xdr:sp macro="" textlink="">
      <xdr:nvSpPr>
        <xdr:cNvPr id="343" name="テキスト ボックス 342"/>
        <xdr:cNvSpPr txBox="1"/>
      </xdr:nvSpPr>
      <xdr:spPr>
        <a:xfrm>
          <a:off x="14020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4" name="楕円 343"/>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45" name="テキスト ボックス 344"/>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年度については、前年度と比較し０．</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ポイント増加となっている。類似団体平均より低い数値となっている。今後も計画的な地方債の発行により健全な財政運営を図る。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25654</xdr:rowOff>
    </xdr:from>
    <xdr:to>
      <xdr:col>81</xdr:col>
      <xdr:colOff>44450</xdr:colOff>
      <xdr:row>40</xdr:row>
      <xdr:rowOff>54610</xdr:rowOff>
    </xdr:to>
    <xdr:cxnSp macro="">
      <xdr:nvCxnSpPr>
        <xdr:cNvPr id="376" name="直線コネクタ 375"/>
        <xdr:cNvCxnSpPr/>
      </xdr:nvCxnSpPr>
      <xdr:spPr>
        <a:xfrm>
          <a:off x="16179800" y="688365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25654</xdr:rowOff>
    </xdr:to>
    <xdr:cxnSp macro="">
      <xdr:nvCxnSpPr>
        <xdr:cNvPr id="379" name="直線コネクタ 378"/>
        <xdr:cNvCxnSpPr/>
      </xdr:nvCxnSpPr>
      <xdr:spPr>
        <a:xfrm>
          <a:off x="15290800" y="68691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16002</xdr:rowOff>
    </xdr:to>
    <xdr:cxnSp macro="">
      <xdr:nvCxnSpPr>
        <xdr:cNvPr id="382" name="直線コネクタ 381"/>
        <xdr:cNvCxnSpPr/>
      </xdr:nvCxnSpPr>
      <xdr:spPr>
        <a:xfrm flipV="1">
          <a:off x="14401800" y="68691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16002</xdr:rowOff>
    </xdr:to>
    <xdr:cxnSp macro="">
      <xdr:nvCxnSpPr>
        <xdr:cNvPr id="385" name="直線コネクタ 384"/>
        <xdr:cNvCxnSpPr/>
      </xdr:nvCxnSpPr>
      <xdr:spPr>
        <a:xfrm>
          <a:off x="13512800" y="68643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5" name="楕円 394"/>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6" name="公債費負担の状況該当値テキスト"/>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146304</xdr:rowOff>
    </xdr:from>
    <xdr:to>
      <xdr:col>77</xdr:col>
      <xdr:colOff>95250</xdr:colOff>
      <xdr:row>40</xdr:row>
      <xdr:rowOff>76454</xdr:rowOff>
    </xdr:to>
    <xdr:sp macro="" textlink="">
      <xdr:nvSpPr>
        <xdr:cNvPr id="397" name="楕円 396"/>
        <xdr:cNvSpPr/>
      </xdr:nvSpPr>
      <xdr:spPr>
        <a:xfrm>
          <a:off x="16129000" y="68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86631</xdr:rowOff>
    </xdr:from>
    <xdr:ext cx="736600" cy="259045"/>
    <xdr:sp macro="" textlink="">
      <xdr:nvSpPr>
        <xdr:cNvPr id="398" name="テキスト ボックス 397"/>
        <xdr:cNvSpPr txBox="1"/>
      </xdr:nvSpPr>
      <xdr:spPr>
        <a:xfrm>
          <a:off x="15798800" y="660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399" name="楕円 398"/>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0" name="テキスト ボックス 399"/>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136652</xdr:rowOff>
    </xdr:from>
    <xdr:to>
      <xdr:col>68</xdr:col>
      <xdr:colOff>203200</xdr:colOff>
      <xdr:row>40</xdr:row>
      <xdr:rowOff>66802</xdr:rowOff>
    </xdr:to>
    <xdr:sp macro="" textlink="">
      <xdr:nvSpPr>
        <xdr:cNvPr id="401" name="楕円 400"/>
        <xdr:cNvSpPr/>
      </xdr:nvSpPr>
      <xdr:spPr>
        <a:xfrm>
          <a:off x="14351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76979</xdr:rowOff>
    </xdr:from>
    <xdr:ext cx="762000" cy="259045"/>
    <xdr:sp macro="" textlink="">
      <xdr:nvSpPr>
        <xdr:cNvPr id="402" name="テキスト ボックス 401"/>
        <xdr:cNvSpPr txBox="1"/>
      </xdr:nvSpPr>
      <xdr:spPr>
        <a:xfrm>
          <a:off x="14020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3" name="楕円 402"/>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4" name="テキスト ボックス 403"/>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年度についても類似団体の平均と同じく「－％」である。地方債残高の減少によるものである。今後も定員管理、計画的な地方債の発行により将来負担比率の管理に尽力する。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人件費にかかるものは、前年度と比較して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年度において３．</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ポイント類似団体平均と比べて低い水準にある。県平均と比べると７．</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ポイント低くなっている。今後も定員適正化及び行財政改革への取組を通じて人件費の削減に努める。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43180</xdr:rowOff>
    </xdr:from>
    <xdr:to>
      <xdr:col>24</xdr:col>
      <xdr:colOff>25400</xdr:colOff>
      <xdr:row>35</xdr:row>
      <xdr:rowOff>81280</xdr:rowOff>
    </xdr:to>
    <xdr:cxnSp macro="">
      <xdr:nvCxnSpPr>
        <xdr:cNvPr id="66" name="直線コネクタ 65"/>
        <xdr:cNvCxnSpPr/>
      </xdr:nvCxnSpPr>
      <xdr:spPr>
        <a:xfrm>
          <a:off x="3987800" y="6043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69850</xdr:rowOff>
    </xdr:to>
    <xdr:cxnSp macro="">
      <xdr:nvCxnSpPr>
        <xdr:cNvPr id="69" name="直線コネクタ 68"/>
        <xdr:cNvCxnSpPr/>
      </xdr:nvCxnSpPr>
      <xdr:spPr>
        <a:xfrm flipV="1">
          <a:off x="3098800" y="6043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168910</xdr:rowOff>
    </xdr:to>
    <xdr:cxnSp macro="">
      <xdr:nvCxnSpPr>
        <xdr:cNvPr id="72" name="直線コネクタ 71"/>
        <xdr:cNvCxnSpPr/>
      </xdr:nvCxnSpPr>
      <xdr:spPr>
        <a:xfrm flipV="1">
          <a:off x="2209800" y="607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8890</xdr:rowOff>
    </xdr:to>
    <xdr:cxnSp macro="">
      <xdr:nvCxnSpPr>
        <xdr:cNvPr id="75" name="直線コネクタ 74"/>
        <xdr:cNvCxnSpPr/>
      </xdr:nvCxnSpPr>
      <xdr:spPr>
        <a:xfrm flipV="1">
          <a:off x="1320800" y="61696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30480</xdr:rowOff>
    </xdr:from>
    <xdr:to>
      <xdr:col>24</xdr:col>
      <xdr:colOff>76200</xdr:colOff>
      <xdr:row>35</xdr:row>
      <xdr:rowOff>132080</xdr:rowOff>
    </xdr:to>
    <xdr:sp macro="" textlink="">
      <xdr:nvSpPr>
        <xdr:cNvPr id="85" name="楕円 84"/>
        <xdr:cNvSpPr/>
      </xdr:nvSpPr>
      <xdr:spPr>
        <a:xfrm>
          <a:off x="4775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762000" cy="259045"/>
    <xdr:sp macro="" textlink="">
      <xdr:nvSpPr>
        <xdr:cNvPr id="86" name="人件費該当値テキスト"/>
        <xdr:cNvSpPr txBox="1"/>
      </xdr:nvSpPr>
      <xdr:spPr>
        <a:xfrm>
          <a:off x="4914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163830</xdr:rowOff>
    </xdr:from>
    <xdr:to>
      <xdr:col>20</xdr:col>
      <xdr:colOff>38100</xdr:colOff>
      <xdr:row>35</xdr:row>
      <xdr:rowOff>93980</xdr:rowOff>
    </xdr:to>
    <xdr:sp macro="" textlink="">
      <xdr:nvSpPr>
        <xdr:cNvPr id="87" name="楕円 86"/>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104157</xdr:rowOff>
    </xdr:from>
    <xdr:ext cx="736600" cy="259045"/>
    <xdr:sp macro="" textlink="">
      <xdr:nvSpPr>
        <xdr:cNvPr id="88" name="テキスト ボックス 87"/>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92" name="テキスト ボックス 91"/>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129540</xdr:rowOff>
    </xdr:from>
    <xdr:to>
      <xdr:col>6</xdr:col>
      <xdr:colOff>171450</xdr:colOff>
      <xdr:row>36</xdr:row>
      <xdr:rowOff>59690</xdr:rowOff>
    </xdr:to>
    <xdr:sp macro="" textlink="">
      <xdr:nvSpPr>
        <xdr:cNvPr id="93" name="楕円 92"/>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69867</xdr:rowOff>
    </xdr:from>
    <xdr:ext cx="762000" cy="259045"/>
    <xdr:sp macro="" textlink="">
      <xdr:nvSpPr>
        <xdr:cNvPr id="94" name="テキスト ボックス 93"/>
        <xdr:cNvSpPr txBox="1"/>
      </xdr:nvSpPr>
      <xdr:spPr>
        <a:xfrm>
          <a:off x="939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物件費にかかるものは、前年度と比較して０．２ポイント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ポイント類似団体平均と比べて低い水準にある。県平均と比べて０．</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ポイント低くなっている。今後も不用な支出を抑制し、物件費の削減に努める。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14986</xdr:rowOff>
    </xdr:to>
    <xdr:cxnSp macro="">
      <xdr:nvCxnSpPr>
        <xdr:cNvPr id="124" name="直線コネクタ 123"/>
        <xdr:cNvCxnSpPr/>
      </xdr:nvCxnSpPr>
      <xdr:spPr>
        <a:xfrm flipV="1">
          <a:off x="15671800" y="2920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14986</xdr:rowOff>
    </xdr:to>
    <xdr:cxnSp macro="">
      <xdr:nvCxnSpPr>
        <xdr:cNvPr id="127" name="直線コネクタ 126"/>
        <xdr:cNvCxnSpPr/>
      </xdr:nvCxnSpPr>
      <xdr:spPr>
        <a:xfrm>
          <a:off x="14782800" y="2920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5842</xdr:rowOff>
    </xdr:to>
    <xdr:cxnSp macro="">
      <xdr:nvCxnSpPr>
        <xdr:cNvPr id="130" name="直線コネクタ 129"/>
        <xdr:cNvCxnSpPr/>
      </xdr:nvCxnSpPr>
      <xdr:spPr>
        <a:xfrm>
          <a:off x="13893800" y="2801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3" name="直線コネクタ 132"/>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8" name="テキスト ボックス 147"/>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9" name="楕円 148"/>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0" name="テキスト ボックス 149"/>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扶助費にかかるものは、前年度と比較して</a:t>
          </a:r>
          <a:r>
            <a:rPr lang="ja-JP" altLang="en-US" sz="1100">
              <a:solidFill>
                <a:schemeClr val="dk1"/>
              </a:solidFill>
              <a:effectLst/>
              <a:latin typeface="+mn-lt"/>
              <a:ea typeface="+mn-ea"/>
              <a:cs typeface="+mn-cs"/>
            </a:rPr>
            <a:t>同水準</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ポイント類似団体平均と比べて高い水準にある。しかし県平均と比べると５．</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ポイント低くなっている。高齢者の人口割合も高く、障害及び老人関係の増加による扶助費が原因となっているが今後も費用の抑制を図り適正化に努める。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135165</xdr:rowOff>
    </xdr:to>
    <xdr:cxnSp macro="">
      <xdr:nvCxnSpPr>
        <xdr:cNvPr id="186" name="直線コネクタ 185"/>
        <xdr:cNvCxnSpPr/>
      </xdr:nvCxnSpPr>
      <xdr:spPr>
        <a:xfrm>
          <a:off x="3987800" y="9907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135165</xdr:rowOff>
    </xdr:to>
    <xdr:cxnSp macro="">
      <xdr:nvCxnSpPr>
        <xdr:cNvPr id="189" name="直線コネクタ 188"/>
        <xdr:cNvCxnSpPr/>
      </xdr:nvCxnSpPr>
      <xdr:spPr>
        <a:xfrm>
          <a:off x="3098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102507</xdr:rowOff>
    </xdr:to>
    <xdr:cxnSp macro="">
      <xdr:nvCxnSpPr>
        <xdr:cNvPr id="192" name="直線コネクタ 191"/>
        <xdr:cNvCxnSpPr/>
      </xdr:nvCxnSpPr>
      <xdr:spPr>
        <a:xfrm>
          <a:off x="2209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118835</xdr:rowOff>
    </xdr:to>
    <xdr:cxnSp macro="">
      <xdr:nvCxnSpPr>
        <xdr:cNvPr id="195" name="直線コネクタ 194"/>
        <xdr:cNvCxnSpPr/>
      </xdr:nvCxnSpPr>
      <xdr:spPr>
        <a:xfrm flipV="1">
          <a:off x="1320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5" name="楕円 204"/>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6"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7" name="楕円 206"/>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8" name="テキスト ボックス 207"/>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09" name="楕円 208"/>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0" name="テキスト ボックス 209"/>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1" name="楕円 210"/>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2" name="テキスト ボックス 211"/>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3" name="楕円 212"/>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4" name="テキスト ボックス 213"/>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その他にかかるものは、前年度と比較して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．８ポイント類似団体平均と比べて高い水準にある。また県平均と比べて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低く</a:t>
          </a:r>
          <a:r>
            <a:rPr lang="ja-JP" altLang="ja-JP" sz="1100">
              <a:solidFill>
                <a:schemeClr val="dk1"/>
              </a:solidFill>
              <a:effectLst/>
              <a:latin typeface="+mn-lt"/>
              <a:ea typeface="+mn-ea"/>
              <a:cs typeface="+mn-cs"/>
            </a:rPr>
            <a:t>なっている。今後も適正化を図り抑制に努める。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59</xdr:row>
      <xdr:rowOff>46990</xdr:rowOff>
    </xdr:to>
    <xdr:cxnSp macro="">
      <xdr:nvCxnSpPr>
        <xdr:cNvPr id="246" name="直線コネクタ 245"/>
        <xdr:cNvCxnSpPr/>
      </xdr:nvCxnSpPr>
      <xdr:spPr>
        <a:xfrm flipV="1">
          <a:off x="15671800" y="99644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46990</xdr:rowOff>
    </xdr:to>
    <xdr:cxnSp macro="">
      <xdr:nvCxnSpPr>
        <xdr:cNvPr id="249" name="直線コネクタ 248"/>
        <xdr:cNvCxnSpPr/>
      </xdr:nvCxnSpPr>
      <xdr:spPr>
        <a:xfrm>
          <a:off x="14782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1270</xdr:rowOff>
    </xdr:to>
    <xdr:cxnSp macro="">
      <xdr:nvCxnSpPr>
        <xdr:cNvPr id="252" name="直線コネクタ 251"/>
        <xdr:cNvCxnSpPr/>
      </xdr:nvCxnSpPr>
      <xdr:spPr>
        <a:xfrm>
          <a:off x="13893800" y="1010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123190</xdr:rowOff>
    </xdr:to>
    <xdr:cxnSp macro="">
      <xdr:nvCxnSpPr>
        <xdr:cNvPr id="255" name="直線コネクタ 254"/>
        <xdr:cNvCxnSpPr/>
      </xdr:nvCxnSpPr>
      <xdr:spPr>
        <a:xfrm flipV="1">
          <a:off x="13004800" y="1010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5" name="楕円 264"/>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6" name="その他該当値テキスト"/>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7" name="楕円 266"/>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8" name="テキスト ボックス 267"/>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9" name="楕円 268"/>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0" name="テキスト ボックス 269"/>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1" name="楕円 270"/>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2" name="テキスト ボックス 271"/>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3" name="楕円 272"/>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4" name="テキスト ボックス 273"/>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ポイント増加となっている。令和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ポイント類似団体平均と比べて低い水準にある。県平均と比べると</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ポイント高くなっている。今後も補助団体等の適正化を図り補助費の抑制に努める。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94996</xdr:rowOff>
    </xdr:to>
    <xdr:cxnSp macro="">
      <xdr:nvCxnSpPr>
        <xdr:cNvPr id="304" name="直線コネクタ 303"/>
        <xdr:cNvCxnSpPr/>
      </xdr:nvCxnSpPr>
      <xdr:spPr>
        <a:xfrm>
          <a:off x="15671800" y="62443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36</xdr:row>
      <xdr:rowOff>72136</xdr:rowOff>
    </xdr:to>
    <xdr:cxnSp macro="">
      <xdr:nvCxnSpPr>
        <xdr:cNvPr id="307" name="直線コネクタ 306"/>
        <xdr:cNvCxnSpPr/>
      </xdr:nvCxnSpPr>
      <xdr:spPr>
        <a:xfrm>
          <a:off x="14782800" y="61071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106426</xdr:rowOff>
    </xdr:to>
    <xdr:cxnSp macro="">
      <xdr:nvCxnSpPr>
        <xdr:cNvPr id="310" name="直線コネクタ 309"/>
        <xdr:cNvCxnSpPr/>
      </xdr:nvCxnSpPr>
      <xdr:spPr>
        <a:xfrm>
          <a:off x="13893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106426</xdr:rowOff>
    </xdr:to>
    <xdr:cxnSp macro="">
      <xdr:nvCxnSpPr>
        <xdr:cNvPr id="313" name="直線コネクタ 312"/>
        <xdr:cNvCxnSpPr/>
      </xdr:nvCxnSpPr>
      <xdr:spPr>
        <a:xfrm>
          <a:off x="13004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3" name="楕円 322"/>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4"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5" name="楕円 324"/>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6" name="テキスト ボックス 32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7" name="楕円 326"/>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8" name="テキスト ボックス 327"/>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9" name="楕円 328"/>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0" name="テキスト ボックス 329"/>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1" name="楕円 330"/>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2" name="テキスト ボックス 331"/>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公債費にかかるものは、前年度と比較して０．</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ポイント増加している。令和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ポイント類似団体平均と比べて低くなっている。県平均より</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ポイント低い数値となっています。公債費においても建設事業を選定し、増加を抑制するように努める。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16511</xdr:rowOff>
    </xdr:to>
    <xdr:cxnSp macro="">
      <xdr:nvCxnSpPr>
        <xdr:cNvPr id="364" name="直線コネクタ 363"/>
        <xdr:cNvCxnSpPr/>
      </xdr:nvCxnSpPr>
      <xdr:spPr>
        <a:xfrm>
          <a:off x="3987800" y="130314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1270</xdr:rowOff>
    </xdr:to>
    <xdr:cxnSp macro="">
      <xdr:nvCxnSpPr>
        <xdr:cNvPr id="367" name="直線コネクタ 366"/>
        <xdr:cNvCxnSpPr/>
      </xdr:nvCxnSpPr>
      <xdr:spPr>
        <a:xfrm>
          <a:off x="3098800" y="13004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146050</xdr:rowOff>
    </xdr:to>
    <xdr:cxnSp macro="">
      <xdr:nvCxnSpPr>
        <xdr:cNvPr id="370" name="直線コネクタ 369"/>
        <xdr:cNvCxnSpPr/>
      </xdr:nvCxnSpPr>
      <xdr:spPr>
        <a:xfrm>
          <a:off x="2209800" y="12970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138430</xdr:rowOff>
    </xdr:to>
    <xdr:cxnSp macro="">
      <xdr:nvCxnSpPr>
        <xdr:cNvPr id="373" name="直線コネクタ 372"/>
        <xdr:cNvCxnSpPr/>
      </xdr:nvCxnSpPr>
      <xdr:spPr>
        <a:xfrm flipV="1">
          <a:off x="1320800" y="12970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3" name="楕円 382"/>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4" name="公債費該当値テキスト"/>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5" name="楕円 384"/>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6" name="テキスト ボックス 385"/>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7" name="楕円 386"/>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8" name="テキスト ボックス 387"/>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9" name="楕円 388"/>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90" name="テキスト ボックス 389"/>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1" name="楕円 390"/>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2" name="テキスト ボックス 391"/>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公債費以外にかかるものは、前年度と比較して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．３ポイント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ポイント類似団体平均と比べて低い水準にある。県平均と比べても１</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３ポ</a:t>
          </a:r>
          <a:r>
            <a:rPr lang="ja-JP" altLang="ja-JP" sz="1100">
              <a:solidFill>
                <a:schemeClr val="dk1"/>
              </a:solidFill>
              <a:effectLst/>
              <a:latin typeface="+mn-lt"/>
              <a:ea typeface="+mn-ea"/>
              <a:cs typeface="+mn-cs"/>
            </a:rPr>
            <a:t>イント低い水準にある。物件費、補助費が低い水準となっているためである。今後も義務的経費の抑制を図り、適正化に努める。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27395</xdr:rowOff>
    </xdr:from>
    <xdr:to>
      <xdr:col>82</xdr:col>
      <xdr:colOff>107950</xdr:colOff>
      <xdr:row>77</xdr:row>
      <xdr:rowOff>69850</xdr:rowOff>
    </xdr:to>
    <xdr:cxnSp macro="">
      <xdr:nvCxnSpPr>
        <xdr:cNvPr id="427" name="直線コネクタ 426"/>
        <xdr:cNvCxnSpPr/>
      </xdr:nvCxnSpPr>
      <xdr:spPr>
        <a:xfrm flipV="1">
          <a:off x="15671800" y="1322904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133531</xdr:rowOff>
    </xdr:from>
    <xdr:to>
      <xdr:col>78</xdr:col>
      <xdr:colOff>69850</xdr:colOff>
      <xdr:row>77</xdr:row>
      <xdr:rowOff>69850</xdr:rowOff>
    </xdr:to>
    <xdr:cxnSp macro="">
      <xdr:nvCxnSpPr>
        <xdr:cNvPr id="430" name="直線コネクタ 429"/>
        <xdr:cNvCxnSpPr/>
      </xdr:nvCxnSpPr>
      <xdr:spPr>
        <a:xfrm>
          <a:off x="14782800" y="1316373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76</xdr:row>
      <xdr:rowOff>133531</xdr:rowOff>
    </xdr:to>
    <xdr:cxnSp macro="">
      <xdr:nvCxnSpPr>
        <xdr:cNvPr id="433" name="直線コネクタ 432"/>
        <xdr:cNvCxnSpPr/>
      </xdr:nvCxnSpPr>
      <xdr:spPr>
        <a:xfrm>
          <a:off x="13893800" y="131474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117202</xdr:rowOff>
    </xdr:from>
    <xdr:to>
      <xdr:col>69</xdr:col>
      <xdr:colOff>92075</xdr:colOff>
      <xdr:row>77</xdr:row>
      <xdr:rowOff>11068</xdr:rowOff>
    </xdr:to>
    <xdr:cxnSp macro="">
      <xdr:nvCxnSpPr>
        <xdr:cNvPr id="436" name="直線コネクタ 435"/>
        <xdr:cNvCxnSpPr/>
      </xdr:nvCxnSpPr>
      <xdr:spPr>
        <a:xfrm flipV="1">
          <a:off x="13004800" y="1314740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148045</xdr:rowOff>
    </xdr:from>
    <xdr:to>
      <xdr:col>82</xdr:col>
      <xdr:colOff>158750</xdr:colOff>
      <xdr:row>77</xdr:row>
      <xdr:rowOff>78195</xdr:rowOff>
    </xdr:to>
    <xdr:sp macro="" textlink="">
      <xdr:nvSpPr>
        <xdr:cNvPr id="446" name="楕円 445"/>
        <xdr:cNvSpPr/>
      </xdr:nvSpPr>
      <xdr:spPr>
        <a:xfrm>
          <a:off x="164592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164572</xdr:rowOff>
    </xdr:from>
    <xdr:ext cx="762000" cy="259045"/>
    <xdr:sp macro="" textlink="">
      <xdr:nvSpPr>
        <xdr:cNvPr id="447" name="公債費以外該当値テキスト"/>
        <xdr:cNvSpPr txBox="1"/>
      </xdr:nvSpPr>
      <xdr:spPr>
        <a:xfrm>
          <a:off x="16598900" y="130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8" name="楕円 447"/>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9" name="テキスト ボックス 448"/>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82731</xdr:rowOff>
    </xdr:from>
    <xdr:to>
      <xdr:col>74</xdr:col>
      <xdr:colOff>31750</xdr:colOff>
      <xdr:row>77</xdr:row>
      <xdr:rowOff>12881</xdr:rowOff>
    </xdr:to>
    <xdr:sp macro="" textlink="">
      <xdr:nvSpPr>
        <xdr:cNvPr id="450" name="楕円 449"/>
        <xdr:cNvSpPr/>
      </xdr:nvSpPr>
      <xdr:spPr>
        <a:xfrm>
          <a:off x="14732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23058</xdr:rowOff>
    </xdr:from>
    <xdr:ext cx="762000" cy="259045"/>
    <xdr:sp macro="" textlink="">
      <xdr:nvSpPr>
        <xdr:cNvPr id="451" name="テキスト ボックス 450"/>
        <xdr:cNvSpPr txBox="1"/>
      </xdr:nvSpPr>
      <xdr:spPr>
        <a:xfrm>
          <a:off x="14401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66402</xdr:rowOff>
    </xdr:from>
    <xdr:to>
      <xdr:col>69</xdr:col>
      <xdr:colOff>142875</xdr:colOff>
      <xdr:row>76</xdr:row>
      <xdr:rowOff>168002</xdr:rowOff>
    </xdr:to>
    <xdr:sp macro="" textlink="">
      <xdr:nvSpPr>
        <xdr:cNvPr id="452" name="楕円 451"/>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6730</xdr:rowOff>
    </xdr:from>
    <xdr:ext cx="762000" cy="259045"/>
    <xdr:sp macro="" textlink="">
      <xdr:nvSpPr>
        <xdr:cNvPr id="453" name="テキスト ボックス 452"/>
        <xdr:cNvSpPr txBox="1"/>
      </xdr:nvSpPr>
      <xdr:spPr>
        <a:xfrm>
          <a:off x="13512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131718</xdr:rowOff>
    </xdr:from>
    <xdr:to>
      <xdr:col>65</xdr:col>
      <xdr:colOff>53975</xdr:colOff>
      <xdr:row>77</xdr:row>
      <xdr:rowOff>61868</xdr:rowOff>
    </xdr:to>
    <xdr:sp macro="" textlink="">
      <xdr:nvSpPr>
        <xdr:cNvPr id="454" name="楕円 453"/>
        <xdr:cNvSpPr/>
      </xdr:nvSpPr>
      <xdr:spPr>
        <a:xfrm>
          <a:off x="12954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72044</xdr:rowOff>
    </xdr:from>
    <xdr:ext cx="762000" cy="259045"/>
    <xdr:sp macro="" textlink="">
      <xdr:nvSpPr>
        <xdr:cNvPr id="455" name="テキスト ボックス 454"/>
        <xdr:cNvSpPr txBox="1"/>
      </xdr:nvSpPr>
      <xdr:spPr>
        <a:xfrm>
          <a:off x="12623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51819</xdr:rowOff>
    </xdr:from>
    <xdr:to>
      <xdr:col>29</xdr:col>
      <xdr:colOff>127000</xdr:colOff>
      <xdr:row>20</xdr:row>
      <xdr:rowOff>54488</xdr:rowOff>
    </xdr:to>
    <xdr:cxnSp macro="">
      <xdr:nvCxnSpPr>
        <xdr:cNvPr id="50" name="直線コネクタ 49"/>
        <xdr:cNvCxnSpPr/>
      </xdr:nvCxnSpPr>
      <xdr:spPr bwMode="auto">
        <a:xfrm flipV="1">
          <a:off x="5003800" y="3528444"/>
          <a:ext cx="647700" cy="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54488</xdr:rowOff>
    </xdr:from>
    <xdr:to>
      <xdr:col>26</xdr:col>
      <xdr:colOff>50800</xdr:colOff>
      <xdr:row>20</xdr:row>
      <xdr:rowOff>83900</xdr:rowOff>
    </xdr:to>
    <xdr:cxnSp macro="">
      <xdr:nvCxnSpPr>
        <xdr:cNvPr id="53" name="直線コネクタ 52"/>
        <xdr:cNvCxnSpPr/>
      </xdr:nvCxnSpPr>
      <xdr:spPr bwMode="auto">
        <a:xfrm flipV="1">
          <a:off x="4305300" y="3531113"/>
          <a:ext cx="698500" cy="29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83900</xdr:rowOff>
    </xdr:from>
    <xdr:to>
      <xdr:col>22</xdr:col>
      <xdr:colOff>114300</xdr:colOff>
      <xdr:row>20</xdr:row>
      <xdr:rowOff>102075</xdr:rowOff>
    </xdr:to>
    <xdr:cxnSp macro="">
      <xdr:nvCxnSpPr>
        <xdr:cNvPr id="56" name="直線コネクタ 55"/>
        <xdr:cNvCxnSpPr/>
      </xdr:nvCxnSpPr>
      <xdr:spPr bwMode="auto">
        <a:xfrm flipV="1">
          <a:off x="3606800" y="3560525"/>
          <a:ext cx="698500" cy="1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102075</xdr:rowOff>
    </xdr:from>
    <xdr:to>
      <xdr:col>18</xdr:col>
      <xdr:colOff>177800</xdr:colOff>
      <xdr:row>20</xdr:row>
      <xdr:rowOff>112911</xdr:rowOff>
    </xdr:to>
    <xdr:cxnSp macro="">
      <xdr:nvCxnSpPr>
        <xdr:cNvPr id="59" name="直線コネクタ 58"/>
        <xdr:cNvCxnSpPr/>
      </xdr:nvCxnSpPr>
      <xdr:spPr bwMode="auto">
        <a:xfrm flipV="1">
          <a:off x="2908300" y="3578700"/>
          <a:ext cx="698500" cy="1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1019</xdr:rowOff>
    </xdr:from>
    <xdr:to>
      <xdr:col>29</xdr:col>
      <xdr:colOff>177800</xdr:colOff>
      <xdr:row>20</xdr:row>
      <xdr:rowOff>102619</xdr:rowOff>
    </xdr:to>
    <xdr:sp macro="" textlink="">
      <xdr:nvSpPr>
        <xdr:cNvPr id="69" name="楕円 68"/>
        <xdr:cNvSpPr/>
      </xdr:nvSpPr>
      <xdr:spPr bwMode="auto">
        <a:xfrm>
          <a:off x="5600700" y="347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81046</xdr:rowOff>
    </xdr:from>
    <xdr:ext cx="762000" cy="259045"/>
    <xdr:sp macro="" textlink="">
      <xdr:nvSpPr>
        <xdr:cNvPr id="70" name="人口1人当たり決算額の推移該当値テキスト130"/>
        <xdr:cNvSpPr txBox="1"/>
      </xdr:nvSpPr>
      <xdr:spPr>
        <a:xfrm>
          <a:off x="5740400" y="338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3688</xdr:rowOff>
    </xdr:from>
    <xdr:to>
      <xdr:col>26</xdr:col>
      <xdr:colOff>101600</xdr:colOff>
      <xdr:row>20</xdr:row>
      <xdr:rowOff>105288</xdr:rowOff>
    </xdr:to>
    <xdr:sp macro="" textlink="">
      <xdr:nvSpPr>
        <xdr:cNvPr id="71" name="楕円 70"/>
        <xdr:cNvSpPr/>
      </xdr:nvSpPr>
      <xdr:spPr bwMode="auto">
        <a:xfrm>
          <a:off x="4953000" y="348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90065</xdr:rowOff>
    </xdr:from>
    <xdr:ext cx="736600" cy="259045"/>
    <xdr:sp macro="" textlink="">
      <xdr:nvSpPr>
        <xdr:cNvPr id="72" name="テキスト ボックス 71"/>
        <xdr:cNvSpPr txBox="1"/>
      </xdr:nvSpPr>
      <xdr:spPr>
        <a:xfrm>
          <a:off x="4622800" y="356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33100</xdr:rowOff>
    </xdr:from>
    <xdr:to>
      <xdr:col>22</xdr:col>
      <xdr:colOff>165100</xdr:colOff>
      <xdr:row>20</xdr:row>
      <xdr:rowOff>134700</xdr:rowOff>
    </xdr:to>
    <xdr:sp macro="" textlink="">
      <xdr:nvSpPr>
        <xdr:cNvPr id="73" name="楕円 72"/>
        <xdr:cNvSpPr/>
      </xdr:nvSpPr>
      <xdr:spPr bwMode="auto">
        <a:xfrm>
          <a:off x="4254500" y="350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119477</xdr:rowOff>
    </xdr:from>
    <xdr:ext cx="762000" cy="259045"/>
    <xdr:sp macro="" textlink="">
      <xdr:nvSpPr>
        <xdr:cNvPr id="74" name="テキスト ボックス 73"/>
        <xdr:cNvSpPr txBox="1"/>
      </xdr:nvSpPr>
      <xdr:spPr>
        <a:xfrm>
          <a:off x="3924300" y="35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51275</xdr:rowOff>
    </xdr:from>
    <xdr:to>
      <xdr:col>19</xdr:col>
      <xdr:colOff>38100</xdr:colOff>
      <xdr:row>20</xdr:row>
      <xdr:rowOff>152875</xdr:rowOff>
    </xdr:to>
    <xdr:sp macro="" textlink="">
      <xdr:nvSpPr>
        <xdr:cNvPr id="75" name="楕円 74"/>
        <xdr:cNvSpPr/>
      </xdr:nvSpPr>
      <xdr:spPr bwMode="auto">
        <a:xfrm>
          <a:off x="3556000" y="352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137652</xdr:rowOff>
    </xdr:from>
    <xdr:ext cx="762000" cy="259045"/>
    <xdr:sp macro="" textlink="">
      <xdr:nvSpPr>
        <xdr:cNvPr id="76" name="テキスト ボックス 75"/>
        <xdr:cNvSpPr txBox="1"/>
      </xdr:nvSpPr>
      <xdr:spPr>
        <a:xfrm>
          <a:off x="3225800" y="36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62111</xdr:rowOff>
    </xdr:from>
    <xdr:to>
      <xdr:col>15</xdr:col>
      <xdr:colOff>101600</xdr:colOff>
      <xdr:row>20</xdr:row>
      <xdr:rowOff>163711</xdr:rowOff>
    </xdr:to>
    <xdr:sp macro="" textlink="">
      <xdr:nvSpPr>
        <xdr:cNvPr id="77" name="楕円 76"/>
        <xdr:cNvSpPr/>
      </xdr:nvSpPr>
      <xdr:spPr bwMode="auto">
        <a:xfrm>
          <a:off x="2857500" y="353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148488</xdr:rowOff>
    </xdr:from>
    <xdr:ext cx="762000" cy="259045"/>
    <xdr:sp macro="" textlink="">
      <xdr:nvSpPr>
        <xdr:cNvPr id="78" name="テキスト ボックス 77"/>
        <xdr:cNvSpPr txBox="1"/>
      </xdr:nvSpPr>
      <xdr:spPr>
        <a:xfrm>
          <a:off x="2527300" y="362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294290</xdr:rowOff>
    </xdr:from>
    <xdr:to>
      <xdr:col>29</xdr:col>
      <xdr:colOff>127000</xdr:colOff>
      <xdr:row>35</xdr:row>
      <xdr:rowOff>313113</xdr:rowOff>
    </xdr:to>
    <xdr:cxnSp macro="">
      <xdr:nvCxnSpPr>
        <xdr:cNvPr id="109" name="直線コネクタ 108"/>
        <xdr:cNvCxnSpPr/>
      </xdr:nvCxnSpPr>
      <xdr:spPr bwMode="auto">
        <a:xfrm flipV="1">
          <a:off x="5003800" y="6904640"/>
          <a:ext cx="647700" cy="18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313113</xdr:rowOff>
    </xdr:from>
    <xdr:to>
      <xdr:col>26</xdr:col>
      <xdr:colOff>50800</xdr:colOff>
      <xdr:row>35</xdr:row>
      <xdr:rowOff>333600</xdr:rowOff>
    </xdr:to>
    <xdr:cxnSp macro="">
      <xdr:nvCxnSpPr>
        <xdr:cNvPr id="112" name="直線コネクタ 111"/>
        <xdr:cNvCxnSpPr/>
      </xdr:nvCxnSpPr>
      <xdr:spPr bwMode="auto">
        <a:xfrm flipV="1">
          <a:off x="4305300" y="6923463"/>
          <a:ext cx="698500" cy="20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333600</xdr:rowOff>
    </xdr:from>
    <xdr:to>
      <xdr:col>22</xdr:col>
      <xdr:colOff>114300</xdr:colOff>
      <xdr:row>36</xdr:row>
      <xdr:rowOff>7296</xdr:rowOff>
    </xdr:to>
    <xdr:cxnSp macro="">
      <xdr:nvCxnSpPr>
        <xdr:cNvPr id="115" name="直線コネクタ 114"/>
        <xdr:cNvCxnSpPr/>
      </xdr:nvCxnSpPr>
      <xdr:spPr bwMode="auto">
        <a:xfrm flipV="1">
          <a:off x="3606800" y="6943950"/>
          <a:ext cx="698500" cy="1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2605</xdr:rowOff>
    </xdr:from>
    <xdr:to>
      <xdr:col>18</xdr:col>
      <xdr:colOff>177800</xdr:colOff>
      <xdr:row>36</xdr:row>
      <xdr:rowOff>7296</xdr:rowOff>
    </xdr:to>
    <xdr:cxnSp macro="">
      <xdr:nvCxnSpPr>
        <xdr:cNvPr id="118" name="直線コネクタ 117"/>
        <xdr:cNvCxnSpPr/>
      </xdr:nvCxnSpPr>
      <xdr:spPr bwMode="auto">
        <a:xfrm>
          <a:off x="2908300" y="6955855"/>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243490</xdr:rowOff>
    </xdr:from>
    <xdr:to>
      <xdr:col>29</xdr:col>
      <xdr:colOff>177800</xdr:colOff>
      <xdr:row>36</xdr:row>
      <xdr:rowOff>2190</xdr:rowOff>
    </xdr:to>
    <xdr:sp macro="" textlink="">
      <xdr:nvSpPr>
        <xdr:cNvPr id="128" name="楕円 127"/>
        <xdr:cNvSpPr/>
      </xdr:nvSpPr>
      <xdr:spPr bwMode="auto">
        <a:xfrm>
          <a:off x="5600700" y="685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215567</xdr:rowOff>
    </xdr:from>
    <xdr:ext cx="762000" cy="259045"/>
    <xdr:sp macro="" textlink="">
      <xdr:nvSpPr>
        <xdr:cNvPr id="129" name="人口1人当たり決算額の推移該当値テキスト445"/>
        <xdr:cNvSpPr txBox="1"/>
      </xdr:nvSpPr>
      <xdr:spPr>
        <a:xfrm>
          <a:off x="5740400" y="682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262313</xdr:rowOff>
    </xdr:from>
    <xdr:to>
      <xdr:col>26</xdr:col>
      <xdr:colOff>101600</xdr:colOff>
      <xdr:row>36</xdr:row>
      <xdr:rowOff>21013</xdr:rowOff>
    </xdr:to>
    <xdr:sp macro="" textlink="">
      <xdr:nvSpPr>
        <xdr:cNvPr id="130" name="楕円 129"/>
        <xdr:cNvSpPr/>
      </xdr:nvSpPr>
      <xdr:spPr bwMode="auto">
        <a:xfrm>
          <a:off x="4953000" y="687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5790</xdr:rowOff>
    </xdr:from>
    <xdr:ext cx="736600" cy="259045"/>
    <xdr:sp macro="" textlink="">
      <xdr:nvSpPr>
        <xdr:cNvPr id="131" name="テキスト ボックス 130"/>
        <xdr:cNvSpPr txBox="1"/>
      </xdr:nvSpPr>
      <xdr:spPr>
        <a:xfrm>
          <a:off x="4622800" y="6959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282800</xdr:rowOff>
    </xdr:from>
    <xdr:to>
      <xdr:col>22</xdr:col>
      <xdr:colOff>165100</xdr:colOff>
      <xdr:row>36</xdr:row>
      <xdr:rowOff>41500</xdr:rowOff>
    </xdr:to>
    <xdr:sp macro="" textlink="">
      <xdr:nvSpPr>
        <xdr:cNvPr id="132" name="楕円 131"/>
        <xdr:cNvSpPr/>
      </xdr:nvSpPr>
      <xdr:spPr bwMode="auto">
        <a:xfrm>
          <a:off x="4254500" y="689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26277</xdr:rowOff>
    </xdr:from>
    <xdr:ext cx="762000" cy="259045"/>
    <xdr:sp macro="" textlink="">
      <xdr:nvSpPr>
        <xdr:cNvPr id="133" name="テキスト ボックス 132"/>
        <xdr:cNvSpPr txBox="1"/>
      </xdr:nvSpPr>
      <xdr:spPr>
        <a:xfrm>
          <a:off x="3924300" y="69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299396</xdr:rowOff>
    </xdr:from>
    <xdr:to>
      <xdr:col>19</xdr:col>
      <xdr:colOff>38100</xdr:colOff>
      <xdr:row>36</xdr:row>
      <xdr:rowOff>58096</xdr:rowOff>
    </xdr:to>
    <xdr:sp macro="" textlink="">
      <xdr:nvSpPr>
        <xdr:cNvPr id="134" name="楕円 133"/>
        <xdr:cNvSpPr/>
      </xdr:nvSpPr>
      <xdr:spPr bwMode="auto">
        <a:xfrm>
          <a:off x="3556000" y="690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42873</xdr:rowOff>
    </xdr:from>
    <xdr:ext cx="762000" cy="259045"/>
    <xdr:sp macro="" textlink="">
      <xdr:nvSpPr>
        <xdr:cNvPr id="135" name="テキスト ボックス 134"/>
        <xdr:cNvSpPr txBox="1"/>
      </xdr:nvSpPr>
      <xdr:spPr>
        <a:xfrm>
          <a:off x="3225800" y="699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294705</xdr:rowOff>
    </xdr:from>
    <xdr:to>
      <xdr:col>15</xdr:col>
      <xdr:colOff>101600</xdr:colOff>
      <xdr:row>36</xdr:row>
      <xdr:rowOff>53405</xdr:rowOff>
    </xdr:to>
    <xdr:sp macro="" textlink="">
      <xdr:nvSpPr>
        <xdr:cNvPr id="136" name="楕円 135"/>
        <xdr:cNvSpPr/>
      </xdr:nvSpPr>
      <xdr:spPr bwMode="auto">
        <a:xfrm>
          <a:off x="2857500" y="690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38182</xdr:rowOff>
    </xdr:from>
    <xdr:ext cx="762000" cy="259045"/>
    <xdr:sp macro="" textlink="">
      <xdr:nvSpPr>
        <xdr:cNvPr id="137" name="テキスト ボックス 136"/>
        <xdr:cNvSpPr txBox="1"/>
      </xdr:nvSpPr>
      <xdr:spPr>
        <a:xfrm>
          <a:off x="2527300" y="69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112709</xdr:rowOff>
    </xdr:from>
    <xdr:to>
      <xdr:col>24</xdr:col>
      <xdr:colOff>63500</xdr:colOff>
      <xdr:row>37</xdr:row>
      <xdr:rowOff>146695</xdr:rowOff>
    </xdr:to>
    <xdr:cxnSp macro="">
      <xdr:nvCxnSpPr>
        <xdr:cNvPr id="62" name="直線コネクタ 61"/>
        <xdr:cNvCxnSpPr/>
      </xdr:nvCxnSpPr>
      <xdr:spPr>
        <a:xfrm flipV="1">
          <a:off x="3797300" y="6456359"/>
          <a:ext cx="8382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146695</xdr:rowOff>
    </xdr:from>
    <xdr:to>
      <xdr:col>19</xdr:col>
      <xdr:colOff>177800</xdr:colOff>
      <xdr:row>37</xdr:row>
      <xdr:rowOff>152307</xdr:rowOff>
    </xdr:to>
    <xdr:cxnSp macro="">
      <xdr:nvCxnSpPr>
        <xdr:cNvPr id="65" name="直線コネクタ 64"/>
        <xdr:cNvCxnSpPr/>
      </xdr:nvCxnSpPr>
      <xdr:spPr>
        <a:xfrm flipV="1">
          <a:off x="2908300" y="6490345"/>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152307</xdr:rowOff>
    </xdr:from>
    <xdr:to>
      <xdr:col>15</xdr:col>
      <xdr:colOff>50800</xdr:colOff>
      <xdr:row>37</xdr:row>
      <xdr:rowOff>160627</xdr:rowOff>
    </xdr:to>
    <xdr:cxnSp macro="">
      <xdr:nvCxnSpPr>
        <xdr:cNvPr id="68" name="直線コネクタ 67"/>
        <xdr:cNvCxnSpPr/>
      </xdr:nvCxnSpPr>
      <xdr:spPr>
        <a:xfrm flipV="1">
          <a:off x="2019300" y="6495957"/>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160627</xdr:rowOff>
    </xdr:from>
    <xdr:to>
      <xdr:col>10</xdr:col>
      <xdr:colOff>114300</xdr:colOff>
      <xdr:row>37</xdr:row>
      <xdr:rowOff>165197</xdr:rowOff>
    </xdr:to>
    <xdr:cxnSp macro="">
      <xdr:nvCxnSpPr>
        <xdr:cNvPr id="71" name="直線コネクタ 70"/>
        <xdr:cNvCxnSpPr/>
      </xdr:nvCxnSpPr>
      <xdr:spPr>
        <a:xfrm flipV="1">
          <a:off x="1130300" y="6504277"/>
          <a:ext cx="889000" cy="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61909</xdr:rowOff>
    </xdr:from>
    <xdr:to>
      <xdr:col>24</xdr:col>
      <xdr:colOff>114300</xdr:colOff>
      <xdr:row>37</xdr:row>
      <xdr:rowOff>163509</xdr:rowOff>
    </xdr:to>
    <xdr:sp macro="" textlink="">
      <xdr:nvSpPr>
        <xdr:cNvPr id="81" name="楕円 80"/>
        <xdr:cNvSpPr/>
      </xdr:nvSpPr>
      <xdr:spPr>
        <a:xfrm>
          <a:off x="45847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148286</xdr:rowOff>
    </xdr:from>
    <xdr:ext cx="599010" cy="259045"/>
    <xdr:sp macro="" textlink="">
      <xdr:nvSpPr>
        <xdr:cNvPr id="82" name="人件費該当値テキスト"/>
        <xdr:cNvSpPr txBox="1"/>
      </xdr:nvSpPr>
      <xdr:spPr>
        <a:xfrm>
          <a:off x="4686300" y="632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95895</xdr:rowOff>
    </xdr:from>
    <xdr:to>
      <xdr:col>20</xdr:col>
      <xdr:colOff>38100</xdr:colOff>
      <xdr:row>38</xdr:row>
      <xdr:rowOff>26045</xdr:rowOff>
    </xdr:to>
    <xdr:sp macro="" textlink="">
      <xdr:nvSpPr>
        <xdr:cNvPr id="83" name="楕円 82"/>
        <xdr:cNvSpPr/>
      </xdr:nvSpPr>
      <xdr:spPr>
        <a:xfrm>
          <a:off x="3746500" y="64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17172</xdr:rowOff>
    </xdr:from>
    <xdr:ext cx="599010" cy="259045"/>
    <xdr:sp macro="" textlink="">
      <xdr:nvSpPr>
        <xdr:cNvPr id="84" name="テキスト ボックス 83"/>
        <xdr:cNvSpPr txBox="1"/>
      </xdr:nvSpPr>
      <xdr:spPr>
        <a:xfrm>
          <a:off x="3497795" y="65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101507</xdr:rowOff>
    </xdr:from>
    <xdr:to>
      <xdr:col>15</xdr:col>
      <xdr:colOff>101600</xdr:colOff>
      <xdr:row>38</xdr:row>
      <xdr:rowOff>31657</xdr:rowOff>
    </xdr:to>
    <xdr:sp macro="" textlink="">
      <xdr:nvSpPr>
        <xdr:cNvPr id="85" name="楕円 84"/>
        <xdr:cNvSpPr/>
      </xdr:nvSpPr>
      <xdr:spPr>
        <a:xfrm>
          <a:off x="2857500" y="64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22784</xdr:rowOff>
    </xdr:from>
    <xdr:ext cx="599010" cy="259045"/>
    <xdr:sp macro="" textlink="">
      <xdr:nvSpPr>
        <xdr:cNvPr id="86" name="テキスト ボックス 85"/>
        <xdr:cNvSpPr txBox="1"/>
      </xdr:nvSpPr>
      <xdr:spPr>
        <a:xfrm>
          <a:off x="2608795" y="653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109827</xdr:rowOff>
    </xdr:from>
    <xdr:to>
      <xdr:col>10</xdr:col>
      <xdr:colOff>165100</xdr:colOff>
      <xdr:row>38</xdr:row>
      <xdr:rowOff>39977</xdr:rowOff>
    </xdr:to>
    <xdr:sp macro="" textlink="">
      <xdr:nvSpPr>
        <xdr:cNvPr id="87" name="楕円 86"/>
        <xdr:cNvSpPr/>
      </xdr:nvSpPr>
      <xdr:spPr>
        <a:xfrm>
          <a:off x="1968500" y="64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31104</xdr:rowOff>
    </xdr:from>
    <xdr:ext cx="599010" cy="259045"/>
    <xdr:sp macro="" textlink="">
      <xdr:nvSpPr>
        <xdr:cNvPr id="88" name="テキスト ボックス 87"/>
        <xdr:cNvSpPr txBox="1"/>
      </xdr:nvSpPr>
      <xdr:spPr>
        <a:xfrm>
          <a:off x="1719795" y="654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114397</xdr:rowOff>
    </xdr:from>
    <xdr:to>
      <xdr:col>6</xdr:col>
      <xdr:colOff>38100</xdr:colOff>
      <xdr:row>38</xdr:row>
      <xdr:rowOff>44547</xdr:rowOff>
    </xdr:to>
    <xdr:sp macro="" textlink="">
      <xdr:nvSpPr>
        <xdr:cNvPr id="89" name="楕円 88"/>
        <xdr:cNvSpPr/>
      </xdr:nvSpPr>
      <xdr:spPr>
        <a:xfrm>
          <a:off x="1079500" y="645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35674</xdr:rowOff>
    </xdr:from>
    <xdr:ext cx="599010" cy="259045"/>
    <xdr:sp macro="" textlink="">
      <xdr:nvSpPr>
        <xdr:cNvPr id="90" name="テキスト ボックス 89"/>
        <xdr:cNvSpPr txBox="1"/>
      </xdr:nvSpPr>
      <xdr:spPr>
        <a:xfrm>
          <a:off x="830795" y="65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115159</xdr:rowOff>
    </xdr:from>
    <xdr:to>
      <xdr:col>24</xdr:col>
      <xdr:colOff>63500</xdr:colOff>
      <xdr:row>57</xdr:row>
      <xdr:rowOff>115772</xdr:rowOff>
    </xdr:to>
    <xdr:cxnSp macro="">
      <xdr:nvCxnSpPr>
        <xdr:cNvPr id="119" name="直線コネクタ 118"/>
        <xdr:cNvCxnSpPr/>
      </xdr:nvCxnSpPr>
      <xdr:spPr>
        <a:xfrm>
          <a:off x="3797300" y="9887809"/>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82502</xdr:rowOff>
    </xdr:from>
    <xdr:to>
      <xdr:col>19</xdr:col>
      <xdr:colOff>177800</xdr:colOff>
      <xdr:row>57</xdr:row>
      <xdr:rowOff>115159</xdr:rowOff>
    </xdr:to>
    <xdr:cxnSp macro="">
      <xdr:nvCxnSpPr>
        <xdr:cNvPr id="122" name="直線コネクタ 121"/>
        <xdr:cNvCxnSpPr/>
      </xdr:nvCxnSpPr>
      <xdr:spPr>
        <a:xfrm>
          <a:off x="2908300" y="985515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82502</xdr:rowOff>
    </xdr:from>
    <xdr:to>
      <xdr:col>15</xdr:col>
      <xdr:colOff>50800</xdr:colOff>
      <xdr:row>57</xdr:row>
      <xdr:rowOff>143158</xdr:rowOff>
    </xdr:to>
    <xdr:cxnSp macro="">
      <xdr:nvCxnSpPr>
        <xdr:cNvPr id="125" name="直線コネクタ 124"/>
        <xdr:cNvCxnSpPr/>
      </xdr:nvCxnSpPr>
      <xdr:spPr>
        <a:xfrm flipV="1">
          <a:off x="2019300" y="9855152"/>
          <a:ext cx="889000" cy="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143158</xdr:rowOff>
    </xdr:from>
    <xdr:to>
      <xdr:col>10</xdr:col>
      <xdr:colOff>114300</xdr:colOff>
      <xdr:row>57</xdr:row>
      <xdr:rowOff>154196</xdr:rowOff>
    </xdr:to>
    <xdr:cxnSp macro="">
      <xdr:nvCxnSpPr>
        <xdr:cNvPr id="128" name="直線コネクタ 127"/>
        <xdr:cNvCxnSpPr/>
      </xdr:nvCxnSpPr>
      <xdr:spPr>
        <a:xfrm flipV="1">
          <a:off x="1130300" y="9915808"/>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64972</xdr:rowOff>
    </xdr:from>
    <xdr:to>
      <xdr:col>24</xdr:col>
      <xdr:colOff>114300</xdr:colOff>
      <xdr:row>57</xdr:row>
      <xdr:rowOff>166572</xdr:rowOff>
    </xdr:to>
    <xdr:sp macro="" textlink="">
      <xdr:nvSpPr>
        <xdr:cNvPr id="138" name="楕円 137"/>
        <xdr:cNvSpPr/>
      </xdr:nvSpPr>
      <xdr:spPr>
        <a:xfrm>
          <a:off x="4584700" y="98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151349</xdr:rowOff>
    </xdr:from>
    <xdr:ext cx="599010" cy="259045"/>
    <xdr:sp macro="" textlink="">
      <xdr:nvSpPr>
        <xdr:cNvPr id="139" name="物件費該当値テキスト"/>
        <xdr:cNvSpPr txBox="1"/>
      </xdr:nvSpPr>
      <xdr:spPr>
        <a:xfrm>
          <a:off x="4686300" y="975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64359</xdr:rowOff>
    </xdr:from>
    <xdr:to>
      <xdr:col>20</xdr:col>
      <xdr:colOff>38100</xdr:colOff>
      <xdr:row>57</xdr:row>
      <xdr:rowOff>165959</xdr:rowOff>
    </xdr:to>
    <xdr:sp macro="" textlink="">
      <xdr:nvSpPr>
        <xdr:cNvPr id="140" name="楕円 139"/>
        <xdr:cNvSpPr/>
      </xdr:nvSpPr>
      <xdr:spPr>
        <a:xfrm>
          <a:off x="3746500" y="98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157086</xdr:rowOff>
    </xdr:from>
    <xdr:ext cx="599010" cy="259045"/>
    <xdr:sp macro="" textlink="">
      <xdr:nvSpPr>
        <xdr:cNvPr id="141" name="テキスト ボックス 140"/>
        <xdr:cNvSpPr txBox="1"/>
      </xdr:nvSpPr>
      <xdr:spPr>
        <a:xfrm>
          <a:off x="3497795" y="99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31702</xdr:rowOff>
    </xdr:from>
    <xdr:to>
      <xdr:col>15</xdr:col>
      <xdr:colOff>101600</xdr:colOff>
      <xdr:row>57</xdr:row>
      <xdr:rowOff>133302</xdr:rowOff>
    </xdr:to>
    <xdr:sp macro="" textlink="">
      <xdr:nvSpPr>
        <xdr:cNvPr id="142" name="楕円 141"/>
        <xdr:cNvSpPr/>
      </xdr:nvSpPr>
      <xdr:spPr>
        <a:xfrm>
          <a:off x="2857500" y="98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124429</xdr:rowOff>
    </xdr:from>
    <xdr:ext cx="599010" cy="259045"/>
    <xdr:sp macro="" textlink="">
      <xdr:nvSpPr>
        <xdr:cNvPr id="143" name="テキスト ボックス 142"/>
        <xdr:cNvSpPr txBox="1"/>
      </xdr:nvSpPr>
      <xdr:spPr>
        <a:xfrm>
          <a:off x="2608795" y="989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92358</xdr:rowOff>
    </xdr:from>
    <xdr:to>
      <xdr:col>10</xdr:col>
      <xdr:colOff>165100</xdr:colOff>
      <xdr:row>58</xdr:row>
      <xdr:rowOff>22508</xdr:rowOff>
    </xdr:to>
    <xdr:sp macro="" textlink="">
      <xdr:nvSpPr>
        <xdr:cNvPr id="144" name="楕円 143"/>
        <xdr:cNvSpPr/>
      </xdr:nvSpPr>
      <xdr:spPr>
        <a:xfrm>
          <a:off x="1968500" y="98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13635</xdr:rowOff>
    </xdr:from>
    <xdr:ext cx="599010" cy="259045"/>
    <xdr:sp macro="" textlink="">
      <xdr:nvSpPr>
        <xdr:cNvPr id="145" name="テキスト ボックス 144"/>
        <xdr:cNvSpPr txBox="1"/>
      </xdr:nvSpPr>
      <xdr:spPr>
        <a:xfrm>
          <a:off x="1719795" y="995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103396</xdr:rowOff>
    </xdr:from>
    <xdr:to>
      <xdr:col>6</xdr:col>
      <xdr:colOff>38100</xdr:colOff>
      <xdr:row>58</xdr:row>
      <xdr:rowOff>33546</xdr:rowOff>
    </xdr:to>
    <xdr:sp macro="" textlink="">
      <xdr:nvSpPr>
        <xdr:cNvPr id="146" name="楕円 145"/>
        <xdr:cNvSpPr/>
      </xdr:nvSpPr>
      <xdr:spPr>
        <a:xfrm>
          <a:off x="1079500" y="98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24673</xdr:rowOff>
    </xdr:from>
    <xdr:ext cx="599010" cy="259045"/>
    <xdr:sp macro="" textlink="">
      <xdr:nvSpPr>
        <xdr:cNvPr id="147" name="テキスト ボックス 146"/>
        <xdr:cNvSpPr txBox="1"/>
      </xdr:nvSpPr>
      <xdr:spPr>
        <a:xfrm>
          <a:off x="830795" y="99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60860</xdr:rowOff>
    </xdr:from>
    <xdr:to>
      <xdr:col>24</xdr:col>
      <xdr:colOff>63500</xdr:colOff>
      <xdr:row>78</xdr:row>
      <xdr:rowOff>68943</xdr:rowOff>
    </xdr:to>
    <xdr:cxnSp macro="">
      <xdr:nvCxnSpPr>
        <xdr:cNvPr id="174" name="直線コネクタ 173"/>
        <xdr:cNvCxnSpPr/>
      </xdr:nvCxnSpPr>
      <xdr:spPr>
        <a:xfrm flipV="1">
          <a:off x="3797300" y="13433960"/>
          <a:ext cx="838200" cy="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68943</xdr:rowOff>
    </xdr:from>
    <xdr:to>
      <xdr:col>19</xdr:col>
      <xdr:colOff>177800</xdr:colOff>
      <xdr:row>78</xdr:row>
      <xdr:rowOff>73118</xdr:rowOff>
    </xdr:to>
    <xdr:cxnSp macro="">
      <xdr:nvCxnSpPr>
        <xdr:cNvPr id="177" name="直線コネクタ 176"/>
        <xdr:cNvCxnSpPr/>
      </xdr:nvCxnSpPr>
      <xdr:spPr>
        <a:xfrm flipV="1">
          <a:off x="2908300" y="13442043"/>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73118</xdr:rowOff>
    </xdr:from>
    <xdr:to>
      <xdr:col>15</xdr:col>
      <xdr:colOff>50800</xdr:colOff>
      <xdr:row>78</xdr:row>
      <xdr:rowOff>83231</xdr:rowOff>
    </xdr:to>
    <xdr:cxnSp macro="">
      <xdr:nvCxnSpPr>
        <xdr:cNvPr id="180" name="直線コネクタ 179"/>
        <xdr:cNvCxnSpPr/>
      </xdr:nvCxnSpPr>
      <xdr:spPr>
        <a:xfrm flipV="1">
          <a:off x="2019300" y="13446218"/>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83231</xdr:rowOff>
    </xdr:from>
    <xdr:to>
      <xdr:col>10</xdr:col>
      <xdr:colOff>114300</xdr:colOff>
      <xdr:row>78</xdr:row>
      <xdr:rowOff>85920</xdr:rowOff>
    </xdr:to>
    <xdr:cxnSp macro="">
      <xdr:nvCxnSpPr>
        <xdr:cNvPr id="183" name="直線コネクタ 182"/>
        <xdr:cNvCxnSpPr/>
      </xdr:nvCxnSpPr>
      <xdr:spPr>
        <a:xfrm flipV="1">
          <a:off x="1130300" y="13456331"/>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10060</xdr:rowOff>
    </xdr:from>
    <xdr:to>
      <xdr:col>24</xdr:col>
      <xdr:colOff>114300</xdr:colOff>
      <xdr:row>78</xdr:row>
      <xdr:rowOff>111660</xdr:rowOff>
    </xdr:to>
    <xdr:sp macro="" textlink="">
      <xdr:nvSpPr>
        <xdr:cNvPr id="193" name="楕円 192"/>
        <xdr:cNvSpPr/>
      </xdr:nvSpPr>
      <xdr:spPr>
        <a:xfrm>
          <a:off x="4584700" y="133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96437</xdr:rowOff>
    </xdr:from>
    <xdr:ext cx="534377" cy="259045"/>
    <xdr:sp macro="" textlink="">
      <xdr:nvSpPr>
        <xdr:cNvPr id="194" name="維持補修費該当値テキスト"/>
        <xdr:cNvSpPr txBox="1"/>
      </xdr:nvSpPr>
      <xdr:spPr>
        <a:xfrm>
          <a:off x="4686300" y="132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18143</xdr:rowOff>
    </xdr:from>
    <xdr:to>
      <xdr:col>20</xdr:col>
      <xdr:colOff>38100</xdr:colOff>
      <xdr:row>78</xdr:row>
      <xdr:rowOff>119743</xdr:rowOff>
    </xdr:to>
    <xdr:sp macro="" textlink="">
      <xdr:nvSpPr>
        <xdr:cNvPr id="195" name="楕円 194"/>
        <xdr:cNvSpPr/>
      </xdr:nvSpPr>
      <xdr:spPr>
        <a:xfrm>
          <a:off x="3746500" y="133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110870</xdr:rowOff>
    </xdr:from>
    <xdr:ext cx="534377" cy="259045"/>
    <xdr:sp macro="" textlink="">
      <xdr:nvSpPr>
        <xdr:cNvPr id="196" name="テキスト ボックス 195"/>
        <xdr:cNvSpPr txBox="1"/>
      </xdr:nvSpPr>
      <xdr:spPr>
        <a:xfrm>
          <a:off x="3530111" y="134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22318</xdr:rowOff>
    </xdr:from>
    <xdr:to>
      <xdr:col>15</xdr:col>
      <xdr:colOff>101600</xdr:colOff>
      <xdr:row>78</xdr:row>
      <xdr:rowOff>123918</xdr:rowOff>
    </xdr:to>
    <xdr:sp macro="" textlink="">
      <xdr:nvSpPr>
        <xdr:cNvPr id="197" name="楕円 196"/>
        <xdr:cNvSpPr/>
      </xdr:nvSpPr>
      <xdr:spPr>
        <a:xfrm>
          <a:off x="2857500" y="133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115045</xdr:rowOff>
    </xdr:from>
    <xdr:ext cx="534377" cy="259045"/>
    <xdr:sp macro="" textlink="">
      <xdr:nvSpPr>
        <xdr:cNvPr id="198" name="テキスト ボックス 197"/>
        <xdr:cNvSpPr txBox="1"/>
      </xdr:nvSpPr>
      <xdr:spPr>
        <a:xfrm>
          <a:off x="2641111" y="134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32431</xdr:rowOff>
    </xdr:from>
    <xdr:to>
      <xdr:col>10</xdr:col>
      <xdr:colOff>165100</xdr:colOff>
      <xdr:row>78</xdr:row>
      <xdr:rowOff>134031</xdr:rowOff>
    </xdr:to>
    <xdr:sp macro="" textlink="">
      <xdr:nvSpPr>
        <xdr:cNvPr id="199" name="楕円 198"/>
        <xdr:cNvSpPr/>
      </xdr:nvSpPr>
      <xdr:spPr>
        <a:xfrm>
          <a:off x="1968500" y="13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125158</xdr:rowOff>
    </xdr:from>
    <xdr:ext cx="534377" cy="259045"/>
    <xdr:sp macro="" textlink="">
      <xdr:nvSpPr>
        <xdr:cNvPr id="200" name="テキスト ボックス 199"/>
        <xdr:cNvSpPr txBox="1"/>
      </xdr:nvSpPr>
      <xdr:spPr>
        <a:xfrm>
          <a:off x="1752111" y="134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35120</xdr:rowOff>
    </xdr:from>
    <xdr:to>
      <xdr:col>6</xdr:col>
      <xdr:colOff>38100</xdr:colOff>
      <xdr:row>78</xdr:row>
      <xdr:rowOff>136720</xdr:rowOff>
    </xdr:to>
    <xdr:sp macro="" textlink="">
      <xdr:nvSpPr>
        <xdr:cNvPr id="201" name="楕円 200"/>
        <xdr:cNvSpPr/>
      </xdr:nvSpPr>
      <xdr:spPr>
        <a:xfrm>
          <a:off x="1079500" y="134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127847</xdr:rowOff>
    </xdr:from>
    <xdr:ext cx="534377" cy="259045"/>
    <xdr:sp macro="" textlink="">
      <xdr:nvSpPr>
        <xdr:cNvPr id="202" name="テキスト ボックス 201"/>
        <xdr:cNvSpPr txBox="1"/>
      </xdr:nvSpPr>
      <xdr:spPr>
        <a:xfrm>
          <a:off x="863111" y="135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57579</xdr:rowOff>
    </xdr:from>
    <xdr:to>
      <xdr:col>24</xdr:col>
      <xdr:colOff>63500</xdr:colOff>
      <xdr:row>94</xdr:row>
      <xdr:rowOff>93280</xdr:rowOff>
    </xdr:to>
    <xdr:cxnSp macro="">
      <xdr:nvCxnSpPr>
        <xdr:cNvPr id="231" name="直線コネクタ 230"/>
        <xdr:cNvCxnSpPr/>
      </xdr:nvCxnSpPr>
      <xdr:spPr>
        <a:xfrm flipV="1">
          <a:off x="3797300" y="16173879"/>
          <a:ext cx="838200" cy="3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93280</xdr:rowOff>
    </xdr:from>
    <xdr:to>
      <xdr:col>19</xdr:col>
      <xdr:colOff>177800</xdr:colOff>
      <xdr:row>95</xdr:row>
      <xdr:rowOff>6083</xdr:rowOff>
    </xdr:to>
    <xdr:cxnSp macro="">
      <xdr:nvCxnSpPr>
        <xdr:cNvPr id="234" name="直線コネクタ 233"/>
        <xdr:cNvCxnSpPr/>
      </xdr:nvCxnSpPr>
      <xdr:spPr>
        <a:xfrm flipV="1">
          <a:off x="2908300" y="16209580"/>
          <a:ext cx="889000" cy="8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124735</xdr:rowOff>
    </xdr:from>
    <xdr:to>
      <xdr:col>15</xdr:col>
      <xdr:colOff>50800</xdr:colOff>
      <xdr:row>95</xdr:row>
      <xdr:rowOff>6083</xdr:rowOff>
    </xdr:to>
    <xdr:cxnSp macro="">
      <xdr:nvCxnSpPr>
        <xdr:cNvPr id="237" name="直線コネクタ 236"/>
        <xdr:cNvCxnSpPr/>
      </xdr:nvCxnSpPr>
      <xdr:spPr>
        <a:xfrm>
          <a:off x="2019300" y="16241035"/>
          <a:ext cx="889000" cy="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124735</xdr:rowOff>
    </xdr:from>
    <xdr:to>
      <xdr:col>10</xdr:col>
      <xdr:colOff>114300</xdr:colOff>
      <xdr:row>96</xdr:row>
      <xdr:rowOff>14984</xdr:rowOff>
    </xdr:to>
    <xdr:cxnSp macro="">
      <xdr:nvCxnSpPr>
        <xdr:cNvPr id="240" name="直線コネクタ 239"/>
        <xdr:cNvCxnSpPr/>
      </xdr:nvCxnSpPr>
      <xdr:spPr>
        <a:xfrm flipV="1">
          <a:off x="1130300" y="16241035"/>
          <a:ext cx="889000" cy="2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6779</xdr:rowOff>
    </xdr:from>
    <xdr:to>
      <xdr:col>24</xdr:col>
      <xdr:colOff>114300</xdr:colOff>
      <xdr:row>94</xdr:row>
      <xdr:rowOff>108379</xdr:rowOff>
    </xdr:to>
    <xdr:sp macro="" textlink="">
      <xdr:nvSpPr>
        <xdr:cNvPr id="250" name="楕円 249"/>
        <xdr:cNvSpPr/>
      </xdr:nvSpPr>
      <xdr:spPr>
        <a:xfrm>
          <a:off x="4584700" y="161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29656</xdr:rowOff>
    </xdr:from>
    <xdr:ext cx="599010" cy="259045"/>
    <xdr:sp macro="" textlink="">
      <xdr:nvSpPr>
        <xdr:cNvPr id="251" name="扶助費該当値テキスト"/>
        <xdr:cNvSpPr txBox="1"/>
      </xdr:nvSpPr>
      <xdr:spPr>
        <a:xfrm>
          <a:off x="4686300" y="159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42480</xdr:rowOff>
    </xdr:from>
    <xdr:to>
      <xdr:col>20</xdr:col>
      <xdr:colOff>38100</xdr:colOff>
      <xdr:row>94</xdr:row>
      <xdr:rowOff>144080</xdr:rowOff>
    </xdr:to>
    <xdr:sp macro="" textlink="">
      <xdr:nvSpPr>
        <xdr:cNvPr id="252" name="楕円 251"/>
        <xdr:cNvSpPr/>
      </xdr:nvSpPr>
      <xdr:spPr>
        <a:xfrm>
          <a:off x="3746500" y="161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160607</xdr:rowOff>
    </xdr:from>
    <xdr:ext cx="599010" cy="259045"/>
    <xdr:sp macro="" textlink="">
      <xdr:nvSpPr>
        <xdr:cNvPr id="253" name="テキスト ボックス 252"/>
        <xdr:cNvSpPr txBox="1"/>
      </xdr:nvSpPr>
      <xdr:spPr>
        <a:xfrm>
          <a:off x="3497795" y="1593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126733</xdr:rowOff>
    </xdr:from>
    <xdr:to>
      <xdr:col>15</xdr:col>
      <xdr:colOff>101600</xdr:colOff>
      <xdr:row>95</xdr:row>
      <xdr:rowOff>56883</xdr:rowOff>
    </xdr:to>
    <xdr:sp macro="" textlink="">
      <xdr:nvSpPr>
        <xdr:cNvPr id="254" name="楕円 253"/>
        <xdr:cNvSpPr/>
      </xdr:nvSpPr>
      <xdr:spPr>
        <a:xfrm>
          <a:off x="2857500" y="162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73410</xdr:rowOff>
    </xdr:from>
    <xdr:ext cx="534377" cy="259045"/>
    <xdr:sp macro="" textlink="">
      <xdr:nvSpPr>
        <xdr:cNvPr id="255" name="テキスト ボックス 254"/>
        <xdr:cNvSpPr txBox="1"/>
      </xdr:nvSpPr>
      <xdr:spPr>
        <a:xfrm>
          <a:off x="2641111" y="1601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73935</xdr:rowOff>
    </xdr:from>
    <xdr:to>
      <xdr:col>10</xdr:col>
      <xdr:colOff>165100</xdr:colOff>
      <xdr:row>95</xdr:row>
      <xdr:rowOff>4085</xdr:rowOff>
    </xdr:to>
    <xdr:sp macro="" textlink="">
      <xdr:nvSpPr>
        <xdr:cNvPr id="256" name="楕円 255"/>
        <xdr:cNvSpPr/>
      </xdr:nvSpPr>
      <xdr:spPr>
        <a:xfrm>
          <a:off x="1968500" y="16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20612</xdr:rowOff>
    </xdr:from>
    <xdr:ext cx="599010" cy="259045"/>
    <xdr:sp macro="" textlink="">
      <xdr:nvSpPr>
        <xdr:cNvPr id="257" name="テキスト ボックス 256"/>
        <xdr:cNvSpPr txBox="1"/>
      </xdr:nvSpPr>
      <xdr:spPr>
        <a:xfrm>
          <a:off x="1719795" y="1596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135634</xdr:rowOff>
    </xdr:from>
    <xdr:to>
      <xdr:col>6</xdr:col>
      <xdr:colOff>38100</xdr:colOff>
      <xdr:row>96</xdr:row>
      <xdr:rowOff>65784</xdr:rowOff>
    </xdr:to>
    <xdr:sp macro="" textlink="">
      <xdr:nvSpPr>
        <xdr:cNvPr id="258" name="楕円 257"/>
        <xdr:cNvSpPr/>
      </xdr:nvSpPr>
      <xdr:spPr>
        <a:xfrm>
          <a:off x="1079500" y="164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56911</xdr:rowOff>
    </xdr:from>
    <xdr:ext cx="534377" cy="259045"/>
    <xdr:sp macro="" textlink="">
      <xdr:nvSpPr>
        <xdr:cNvPr id="259" name="テキスト ボックス 258"/>
        <xdr:cNvSpPr txBox="1"/>
      </xdr:nvSpPr>
      <xdr:spPr>
        <a:xfrm>
          <a:off x="863111" y="165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162403</xdr:rowOff>
    </xdr:from>
    <xdr:to>
      <xdr:col>55</xdr:col>
      <xdr:colOff>0</xdr:colOff>
      <xdr:row>37</xdr:row>
      <xdr:rowOff>105495</xdr:rowOff>
    </xdr:to>
    <xdr:cxnSp macro="">
      <xdr:nvCxnSpPr>
        <xdr:cNvPr id="290" name="直線コネクタ 289"/>
        <xdr:cNvCxnSpPr/>
      </xdr:nvCxnSpPr>
      <xdr:spPr>
        <a:xfrm flipV="1">
          <a:off x="9639300" y="6334603"/>
          <a:ext cx="838200" cy="1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105495</xdr:rowOff>
    </xdr:from>
    <xdr:to>
      <xdr:col>50</xdr:col>
      <xdr:colOff>114300</xdr:colOff>
      <xdr:row>38</xdr:row>
      <xdr:rowOff>48524</xdr:rowOff>
    </xdr:to>
    <xdr:cxnSp macro="">
      <xdr:nvCxnSpPr>
        <xdr:cNvPr id="293" name="直線コネクタ 292"/>
        <xdr:cNvCxnSpPr/>
      </xdr:nvCxnSpPr>
      <xdr:spPr>
        <a:xfrm flipV="1">
          <a:off x="8750300" y="6449145"/>
          <a:ext cx="889000" cy="1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48524</xdr:rowOff>
    </xdr:from>
    <xdr:to>
      <xdr:col>45</xdr:col>
      <xdr:colOff>177800</xdr:colOff>
      <xdr:row>38</xdr:row>
      <xdr:rowOff>49005</xdr:rowOff>
    </xdr:to>
    <xdr:cxnSp macro="">
      <xdr:nvCxnSpPr>
        <xdr:cNvPr id="296" name="直線コネクタ 295"/>
        <xdr:cNvCxnSpPr/>
      </xdr:nvCxnSpPr>
      <xdr:spPr>
        <a:xfrm flipV="1">
          <a:off x="7861300" y="6563624"/>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128655</xdr:rowOff>
    </xdr:from>
    <xdr:to>
      <xdr:col>41</xdr:col>
      <xdr:colOff>50800</xdr:colOff>
      <xdr:row>38</xdr:row>
      <xdr:rowOff>49005</xdr:rowOff>
    </xdr:to>
    <xdr:cxnSp macro="">
      <xdr:nvCxnSpPr>
        <xdr:cNvPr id="299" name="直線コネクタ 298"/>
        <xdr:cNvCxnSpPr/>
      </xdr:nvCxnSpPr>
      <xdr:spPr>
        <a:xfrm>
          <a:off x="6972300" y="6472305"/>
          <a:ext cx="889000" cy="9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111603</xdr:rowOff>
    </xdr:from>
    <xdr:to>
      <xdr:col>55</xdr:col>
      <xdr:colOff>50800</xdr:colOff>
      <xdr:row>37</xdr:row>
      <xdr:rowOff>41753</xdr:rowOff>
    </xdr:to>
    <xdr:sp macro="" textlink="">
      <xdr:nvSpPr>
        <xdr:cNvPr id="309" name="楕円 308"/>
        <xdr:cNvSpPr/>
      </xdr:nvSpPr>
      <xdr:spPr>
        <a:xfrm>
          <a:off x="10426700" y="62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90030</xdr:rowOff>
    </xdr:from>
    <xdr:ext cx="599010" cy="259045"/>
    <xdr:sp macro="" textlink="">
      <xdr:nvSpPr>
        <xdr:cNvPr id="310" name="補助費等該当値テキスト"/>
        <xdr:cNvSpPr txBox="1"/>
      </xdr:nvSpPr>
      <xdr:spPr>
        <a:xfrm>
          <a:off x="10528300" y="626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54695</xdr:rowOff>
    </xdr:from>
    <xdr:to>
      <xdr:col>50</xdr:col>
      <xdr:colOff>165100</xdr:colOff>
      <xdr:row>37</xdr:row>
      <xdr:rowOff>156295</xdr:rowOff>
    </xdr:to>
    <xdr:sp macro="" textlink="">
      <xdr:nvSpPr>
        <xdr:cNvPr id="311" name="楕円 310"/>
        <xdr:cNvSpPr/>
      </xdr:nvSpPr>
      <xdr:spPr>
        <a:xfrm>
          <a:off x="9588500" y="63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147422</xdr:rowOff>
    </xdr:from>
    <xdr:ext cx="599010" cy="259045"/>
    <xdr:sp macro="" textlink="">
      <xdr:nvSpPr>
        <xdr:cNvPr id="312" name="テキスト ボックス 311"/>
        <xdr:cNvSpPr txBox="1"/>
      </xdr:nvSpPr>
      <xdr:spPr>
        <a:xfrm>
          <a:off x="9339795" y="649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169174</xdr:rowOff>
    </xdr:from>
    <xdr:to>
      <xdr:col>46</xdr:col>
      <xdr:colOff>38100</xdr:colOff>
      <xdr:row>38</xdr:row>
      <xdr:rowOff>99324</xdr:rowOff>
    </xdr:to>
    <xdr:sp macro="" textlink="">
      <xdr:nvSpPr>
        <xdr:cNvPr id="313" name="楕円 312"/>
        <xdr:cNvSpPr/>
      </xdr:nvSpPr>
      <xdr:spPr>
        <a:xfrm>
          <a:off x="8699500" y="651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90451</xdr:rowOff>
    </xdr:from>
    <xdr:ext cx="599010" cy="259045"/>
    <xdr:sp macro="" textlink="">
      <xdr:nvSpPr>
        <xdr:cNvPr id="314" name="テキスト ボックス 313"/>
        <xdr:cNvSpPr txBox="1"/>
      </xdr:nvSpPr>
      <xdr:spPr>
        <a:xfrm>
          <a:off x="8450795" y="660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169655</xdr:rowOff>
    </xdr:from>
    <xdr:to>
      <xdr:col>41</xdr:col>
      <xdr:colOff>101600</xdr:colOff>
      <xdr:row>38</xdr:row>
      <xdr:rowOff>99805</xdr:rowOff>
    </xdr:to>
    <xdr:sp macro="" textlink="">
      <xdr:nvSpPr>
        <xdr:cNvPr id="315" name="楕円 314"/>
        <xdr:cNvSpPr/>
      </xdr:nvSpPr>
      <xdr:spPr>
        <a:xfrm>
          <a:off x="7810500" y="65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90932</xdr:rowOff>
    </xdr:from>
    <xdr:ext cx="599010" cy="259045"/>
    <xdr:sp macro="" textlink="">
      <xdr:nvSpPr>
        <xdr:cNvPr id="316" name="テキスト ボックス 315"/>
        <xdr:cNvSpPr txBox="1"/>
      </xdr:nvSpPr>
      <xdr:spPr>
        <a:xfrm>
          <a:off x="7561795" y="66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77855</xdr:rowOff>
    </xdr:from>
    <xdr:to>
      <xdr:col>36</xdr:col>
      <xdr:colOff>165100</xdr:colOff>
      <xdr:row>38</xdr:row>
      <xdr:rowOff>8006</xdr:rowOff>
    </xdr:to>
    <xdr:sp macro="" textlink="">
      <xdr:nvSpPr>
        <xdr:cNvPr id="317" name="楕円 316"/>
        <xdr:cNvSpPr/>
      </xdr:nvSpPr>
      <xdr:spPr>
        <a:xfrm>
          <a:off x="6921500" y="64215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170583</xdr:rowOff>
    </xdr:from>
    <xdr:ext cx="599010" cy="259045"/>
    <xdr:sp macro="" textlink="">
      <xdr:nvSpPr>
        <xdr:cNvPr id="318" name="テキスト ボックス 317"/>
        <xdr:cNvSpPr txBox="1"/>
      </xdr:nvSpPr>
      <xdr:spPr>
        <a:xfrm>
          <a:off x="6672795" y="65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120505</xdr:rowOff>
    </xdr:from>
    <xdr:to>
      <xdr:col>55</xdr:col>
      <xdr:colOff>0</xdr:colOff>
      <xdr:row>58</xdr:row>
      <xdr:rowOff>50330</xdr:rowOff>
    </xdr:to>
    <xdr:cxnSp macro="">
      <xdr:nvCxnSpPr>
        <xdr:cNvPr id="347" name="直線コネクタ 346"/>
        <xdr:cNvCxnSpPr/>
      </xdr:nvCxnSpPr>
      <xdr:spPr>
        <a:xfrm>
          <a:off x="9639300" y="9893155"/>
          <a:ext cx="838200" cy="10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45009</xdr:rowOff>
    </xdr:from>
    <xdr:to>
      <xdr:col>50</xdr:col>
      <xdr:colOff>114300</xdr:colOff>
      <xdr:row>57</xdr:row>
      <xdr:rowOff>120505</xdr:rowOff>
    </xdr:to>
    <xdr:cxnSp macro="">
      <xdr:nvCxnSpPr>
        <xdr:cNvPr id="350" name="直線コネクタ 349"/>
        <xdr:cNvCxnSpPr/>
      </xdr:nvCxnSpPr>
      <xdr:spPr>
        <a:xfrm>
          <a:off x="8750300" y="9817659"/>
          <a:ext cx="889000" cy="7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45009</xdr:rowOff>
    </xdr:from>
    <xdr:to>
      <xdr:col>45</xdr:col>
      <xdr:colOff>177800</xdr:colOff>
      <xdr:row>57</xdr:row>
      <xdr:rowOff>140083</xdr:rowOff>
    </xdr:to>
    <xdr:cxnSp macro="">
      <xdr:nvCxnSpPr>
        <xdr:cNvPr id="353" name="直線コネクタ 352"/>
        <xdr:cNvCxnSpPr/>
      </xdr:nvCxnSpPr>
      <xdr:spPr>
        <a:xfrm flipV="1">
          <a:off x="7861300" y="9817659"/>
          <a:ext cx="8890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140083</xdr:rowOff>
    </xdr:from>
    <xdr:to>
      <xdr:col>41</xdr:col>
      <xdr:colOff>50800</xdr:colOff>
      <xdr:row>58</xdr:row>
      <xdr:rowOff>17431</xdr:rowOff>
    </xdr:to>
    <xdr:cxnSp macro="">
      <xdr:nvCxnSpPr>
        <xdr:cNvPr id="356" name="直線コネクタ 355"/>
        <xdr:cNvCxnSpPr/>
      </xdr:nvCxnSpPr>
      <xdr:spPr>
        <a:xfrm flipV="1">
          <a:off x="6972300" y="9912733"/>
          <a:ext cx="889000"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170980</xdr:rowOff>
    </xdr:from>
    <xdr:to>
      <xdr:col>55</xdr:col>
      <xdr:colOff>50800</xdr:colOff>
      <xdr:row>58</xdr:row>
      <xdr:rowOff>101130</xdr:rowOff>
    </xdr:to>
    <xdr:sp macro="" textlink="">
      <xdr:nvSpPr>
        <xdr:cNvPr id="366" name="楕円 365"/>
        <xdr:cNvSpPr/>
      </xdr:nvSpPr>
      <xdr:spPr>
        <a:xfrm>
          <a:off x="10426700" y="99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149407</xdr:rowOff>
    </xdr:from>
    <xdr:ext cx="599010" cy="259045"/>
    <xdr:sp macro="" textlink="">
      <xdr:nvSpPr>
        <xdr:cNvPr id="367" name="普通建設事業費該当値テキスト"/>
        <xdr:cNvSpPr txBox="1"/>
      </xdr:nvSpPr>
      <xdr:spPr>
        <a:xfrm>
          <a:off x="10528300" y="992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69705</xdr:rowOff>
    </xdr:from>
    <xdr:to>
      <xdr:col>50</xdr:col>
      <xdr:colOff>165100</xdr:colOff>
      <xdr:row>57</xdr:row>
      <xdr:rowOff>171305</xdr:rowOff>
    </xdr:to>
    <xdr:sp macro="" textlink="">
      <xdr:nvSpPr>
        <xdr:cNvPr id="368" name="楕円 367"/>
        <xdr:cNvSpPr/>
      </xdr:nvSpPr>
      <xdr:spPr>
        <a:xfrm>
          <a:off x="9588500" y="98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16382</xdr:rowOff>
    </xdr:from>
    <xdr:ext cx="599010" cy="259045"/>
    <xdr:sp macro="" textlink="">
      <xdr:nvSpPr>
        <xdr:cNvPr id="369" name="テキスト ボックス 368"/>
        <xdr:cNvSpPr txBox="1"/>
      </xdr:nvSpPr>
      <xdr:spPr>
        <a:xfrm>
          <a:off x="9339795" y="961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165659</xdr:rowOff>
    </xdr:from>
    <xdr:to>
      <xdr:col>46</xdr:col>
      <xdr:colOff>38100</xdr:colOff>
      <xdr:row>57</xdr:row>
      <xdr:rowOff>95809</xdr:rowOff>
    </xdr:to>
    <xdr:sp macro="" textlink="">
      <xdr:nvSpPr>
        <xdr:cNvPr id="370" name="楕円 369"/>
        <xdr:cNvSpPr/>
      </xdr:nvSpPr>
      <xdr:spPr>
        <a:xfrm>
          <a:off x="8699500" y="97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112336</xdr:rowOff>
    </xdr:from>
    <xdr:ext cx="599010" cy="259045"/>
    <xdr:sp macro="" textlink="">
      <xdr:nvSpPr>
        <xdr:cNvPr id="371" name="テキスト ボックス 370"/>
        <xdr:cNvSpPr txBox="1"/>
      </xdr:nvSpPr>
      <xdr:spPr>
        <a:xfrm>
          <a:off x="8450795" y="954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89283</xdr:rowOff>
    </xdr:from>
    <xdr:to>
      <xdr:col>41</xdr:col>
      <xdr:colOff>101600</xdr:colOff>
      <xdr:row>58</xdr:row>
      <xdr:rowOff>19433</xdr:rowOff>
    </xdr:to>
    <xdr:sp macro="" textlink="">
      <xdr:nvSpPr>
        <xdr:cNvPr id="372" name="楕円 371"/>
        <xdr:cNvSpPr/>
      </xdr:nvSpPr>
      <xdr:spPr>
        <a:xfrm>
          <a:off x="7810500" y="98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35960</xdr:rowOff>
    </xdr:from>
    <xdr:ext cx="599010" cy="259045"/>
    <xdr:sp macro="" textlink="">
      <xdr:nvSpPr>
        <xdr:cNvPr id="373" name="テキスト ボックス 372"/>
        <xdr:cNvSpPr txBox="1"/>
      </xdr:nvSpPr>
      <xdr:spPr>
        <a:xfrm>
          <a:off x="7561795" y="963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138081</xdr:rowOff>
    </xdr:from>
    <xdr:to>
      <xdr:col>36</xdr:col>
      <xdr:colOff>165100</xdr:colOff>
      <xdr:row>58</xdr:row>
      <xdr:rowOff>68231</xdr:rowOff>
    </xdr:to>
    <xdr:sp macro="" textlink="">
      <xdr:nvSpPr>
        <xdr:cNvPr id="374" name="楕円 373"/>
        <xdr:cNvSpPr/>
      </xdr:nvSpPr>
      <xdr:spPr>
        <a:xfrm>
          <a:off x="6921500" y="99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59358</xdr:rowOff>
    </xdr:from>
    <xdr:ext cx="599010" cy="259045"/>
    <xdr:sp macro="" textlink="">
      <xdr:nvSpPr>
        <xdr:cNvPr id="375" name="テキスト ボックス 374"/>
        <xdr:cNvSpPr txBox="1"/>
      </xdr:nvSpPr>
      <xdr:spPr>
        <a:xfrm>
          <a:off x="6672795" y="1000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121820</xdr:rowOff>
    </xdr:from>
    <xdr:to>
      <xdr:col>55</xdr:col>
      <xdr:colOff>0</xdr:colOff>
      <xdr:row>79</xdr:row>
      <xdr:rowOff>28059</xdr:rowOff>
    </xdr:to>
    <xdr:cxnSp macro="">
      <xdr:nvCxnSpPr>
        <xdr:cNvPr id="404" name="直線コネクタ 403"/>
        <xdr:cNvCxnSpPr/>
      </xdr:nvCxnSpPr>
      <xdr:spPr>
        <a:xfrm>
          <a:off x="9639300" y="13323470"/>
          <a:ext cx="838200" cy="24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121820</xdr:rowOff>
    </xdr:from>
    <xdr:to>
      <xdr:col>50</xdr:col>
      <xdr:colOff>114300</xdr:colOff>
      <xdr:row>78</xdr:row>
      <xdr:rowOff>21058</xdr:rowOff>
    </xdr:to>
    <xdr:cxnSp macro="">
      <xdr:nvCxnSpPr>
        <xdr:cNvPr id="407" name="直線コネクタ 406"/>
        <xdr:cNvCxnSpPr/>
      </xdr:nvCxnSpPr>
      <xdr:spPr>
        <a:xfrm flipV="1">
          <a:off x="8750300" y="13323470"/>
          <a:ext cx="889000" cy="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143469</xdr:rowOff>
    </xdr:from>
    <xdr:to>
      <xdr:col>45</xdr:col>
      <xdr:colOff>177800</xdr:colOff>
      <xdr:row>78</xdr:row>
      <xdr:rowOff>21058</xdr:rowOff>
    </xdr:to>
    <xdr:cxnSp macro="">
      <xdr:nvCxnSpPr>
        <xdr:cNvPr id="410" name="直線コネクタ 409"/>
        <xdr:cNvCxnSpPr/>
      </xdr:nvCxnSpPr>
      <xdr:spPr>
        <a:xfrm>
          <a:off x="7861300" y="13345119"/>
          <a:ext cx="8890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107828</xdr:rowOff>
    </xdr:from>
    <xdr:to>
      <xdr:col>41</xdr:col>
      <xdr:colOff>50800</xdr:colOff>
      <xdr:row>77</xdr:row>
      <xdr:rowOff>143469</xdr:rowOff>
    </xdr:to>
    <xdr:cxnSp macro="">
      <xdr:nvCxnSpPr>
        <xdr:cNvPr id="413" name="直線コネクタ 412"/>
        <xdr:cNvCxnSpPr/>
      </xdr:nvCxnSpPr>
      <xdr:spPr>
        <a:xfrm>
          <a:off x="6972300" y="13309478"/>
          <a:ext cx="889000" cy="3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148709</xdr:rowOff>
    </xdr:from>
    <xdr:to>
      <xdr:col>55</xdr:col>
      <xdr:colOff>50800</xdr:colOff>
      <xdr:row>79</xdr:row>
      <xdr:rowOff>78859</xdr:rowOff>
    </xdr:to>
    <xdr:sp macro="" textlink="">
      <xdr:nvSpPr>
        <xdr:cNvPr id="423" name="楕円 422"/>
        <xdr:cNvSpPr/>
      </xdr:nvSpPr>
      <xdr:spPr>
        <a:xfrm>
          <a:off x="10426700" y="135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63636</xdr:rowOff>
    </xdr:from>
    <xdr:ext cx="534377" cy="259045"/>
    <xdr:sp macro="" textlink="">
      <xdr:nvSpPr>
        <xdr:cNvPr id="424" name="普通建設事業費 （ うち新規整備　）該当値テキスト"/>
        <xdr:cNvSpPr txBox="1"/>
      </xdr:nvSpPr>
      <xdr:spPr>
        <a:xfrm>
          <a:off x="10528300" y="1343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71020</xdr:rowOff>
    </xdr:from>
    <xdr:to>
      <xdr:col>50</xdr:col>
      <xdr:colOff>165100</xdr:colOff>
      <xdr:row>78</xdr:row>
      <xdr:rowOff>1170</xdr:rowOff>
    </xdr:to>
    <xdr:sp macro="" textlink="">
      <xdr:nvSpPr>
        <xdr:cNvPr id="425" name="楕円 424"/>
        <xdr:cNvSpPr/>
      </xdr:nvSpPr>
      <xdr:spPr>
        <a:xfrm>
          <a:off x="9588500" y="1327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17697</xdr:rowOff>
    </xdr:from>
    <xdr:ext cx="599010" cy="259045"/>
    <xdr:sp macro="" textlink="">
      <xdr:nvSpPr>
        <xdr:cNvPr id="426" name="テキスト ボックス 425"/>
        <xdr:cNvSpPr txBox="1"/>
      </xdr:nvSpPr>
      <xdr:spPr>
        <a:xfrm>
          <a:off x="9339795" y="1304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141708</xdr:rowOff>
    </xdr:from>
    <xdr:to>
      <xdr:col>46</xdr:col>
      <xdr:colOff>38100</xdr:colOff>
      <xdr:row>78</xdr:row>
      <xdr:rowOff>71858</xdr:rowOff>
    </xdr:to>
    <xdr:sp macro="" textlink="">
      <xdr:nvSpPr>
        <xdr:cNvPr id="427" name="楕円 426"/>
        <xdr:cNvSpPr/>
      </xdr:nvSpPr>
      <xdr:spPr>
        <a:xfrm>
          <a:off x="8699500" y="133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88385</xdr:rowOff>
    </xdr:from>
    <xdr:ext cx="599010" cy="259045"/>
    <xdr:sp macro="" textlink="">
      <xdr:nvSpPr>
        <xdr:cNvPr id="428" name="テキスト ボックス 427"/>
        <xdr:cNvSpPr txBox="1"/>
      </xdr:nvSpPr>
      <xdr:spPr>
        <a:xfrm>
          <a:off x="8450795" y="1311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92669</xdr:rowOff>
    </xdr:from>
    <xdr:to>
      <xdr:col>41</xdr:col>
      <xdr:colOff>101600</xdr:colOff>
      <xdr:row>78</xdr:row>
      <xdr:rowOff>22819</xdr:rowOff>
    </xdr:to>
    <xdr:sp macro="" textlink="">
      <xdr:nvSpPr>
        <xdr:cNvPr id="429" name="楕円 428"/>
        <xdr:cNvSpPr/>
      </xdr:nvSpPr>
      <xdr:spPr>
        <a:xfrm>
          <a:off x="7810500" y="132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39346</xdr:rowOff>
    </xdr:from>
    <xdr:ext cx="599010" cy="259045"/>
    <xdr:sp macro="" textlink="">
      <xdr:nvSpPr>
        <xdr:cNvPr id="430" name="テキスト ボックス 429"/>
        <xdr:cNvSpPr txBox="1"/>
      </xdr:nvSpPr>
      <xdr:spPr>
        <a:xfrm>
          <a:off x="7561795" y="1306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57028</xdr:rowOff>
    </xdr:from>
    <xdr:to>
      <xdr:col>36</xdr:col>
      <xdr:colOff>165100</xdr:colOff>
      <xdr:row>77</xdr:row>
      <xdr:rowOff>158628</xdr:rowOff>
    </xdr:to>
    <xdr:sp macro="" textlink="">
      <xdr:nvSpPr>
        <xdr:cNvPr id="431" name="楕円 430"/>
        <xdr:cNvSpPr/>
      </xdr:nvSpPr>
      <xdr:spPr>
        <a:xfrm>
          <a:off x="6921500" y="132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3705</xdr:rowOff>
    </xdr:from>
    <xdr:ext cx="599010" cy="259045"/>
    <xdr:sp macro="" textlink="">
      <xdr:nvSpPr>
        <xdr:cNvPr id="432" name="テキスト ボックス 431"/>
        <xdr:cNvSpPr txBox="1"/>
      </xdr:nvSpPr>
      <xdr:spPr>
        <a:xfrm>
          <a:off x="6672795" y="130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3888</xdr:rowOff>
    </xdr:from>
    <xdr:to>
      <xdr:col>55</xdr:col>
      <xdr:colOff>0</xdr:colOff>
      <xdr:row>98</xdr:row>
      <xdr:rowOff>93139</xdr:rowOff>
    </xdr:to>
    <xdr:cxnSp macro="">
      <xdr:nvCxnSpPr>
        <xdr:cNvPr id="461" name="直線コネクタ 460"/>
        <xdr:cNvCxnSpPr/>
      </xdr:nvCxnSpPr>
      <xdr:spPr>
        <a:xfrm flipV="1">
          <a:off x="9639300" y="16805988"/>
          <a:ext cx="838200" cy="8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85209</xdr:rowOff>
    </xdr:from>
    <xdr:to>
      <xdr:col>50</xdr:col>
      <xdr:colOff>114300</xdr:colOff>
      <xdr:row>98</xdr:row>
      <xdr:rowOff>93139</xdr:rowOff>
    </xdr:to>
    <xdr:cxnSp macro="">
      <xdr:nvCxnSpPr>
        <xdr:cNvPr id="464" name="直線コネクタ 463"/>
        <xdr:cNvCxnSpPr/>
      </xdr:nvCxnSpPr>
      <xdr:spPr>
        <a:xfrm>
          <a:off x="8750300" y="16887309"/>
          <a:ext cx="8890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59165</xdr:rowOff>
    </xdr:from>
    <xdr:to>
      <xdr:col>45</xdr:col>
      <xdr:colOff>177800</xdr:colOff>
      <xdr:row>98</xdr:row>
      <xdr:rowOff>85209</xdr:rowOff>
    </xdr:to>
    <xdr:cxnSp macro="">
      <xdr:nvCxnSpPr>
        <xdr:cNvPr id="467" name="直線コネクタ 466"/>
        <xdr:cNvCxnSpPr/>
      </xdr:nvCxnSpPr>
      <xdr:spPr>
        <a:xfrm>
          <a:off x="7861300" y="16861265"/>
          <a:ext cx="889000" cy="2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59165</xdr:rowOff>
    </xdr:from>
    <xdr:to>
      <xdr:col>41</xdr:col>
      <xdr:colOff>50800</xdr:colOff>
      <xdr:row>98</xdr:row>
      <xdr:rowOff>167687</xdr:rowOff>
    </xdr:to>
    <xdr:cxnSp macro="">
      <xdr:nvCxnSpPr>
        <xdr:cNvPr id="470" name="直線コネクタ 469"/>
        <xdr:cNvCxnSpPr/>
      </xdr:nvCxnSpPr>
      <xdr:spPr>
        <a:xfrm flipV="1">
          <a:off x="6972300" y="16861265"/>
          <a:ext cx="889000" cy="10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124538</xdr:rowOff>
    </xdr:from>
    <xdr:to>
      <xdr:col>55</xdr:col>
      <xdr:colOff>50800</xdr:colOff>
      <xdr:row>98</xdr:row>
      <xdr:rowOff>54688</xdr:rowOff>
    </xdr:to>
    <xdr:sp macro="" textlink="">
      <xdr:nvSpPr>
        <xdr:cNvPr id="480" name="楕円 479"/>
        <xdr:cNvSpPr/>
      </xdr:nvSpPr>
      <xdr:spPr>
        <a:xfrm>
          <a:off x="10426700" y="167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102965</xdr:rowOff>
    </xdr:from>
    <xdr:ext cx="599010" cy="259045"/>
    <xdr:sp macro="" textlink="">
      <xdr:nvSpPr>
        <xdr:cNvPr id="481" name="普通建設事業費 （ うち更新整備　）該当値テキスト"/>
        <xdr:cNvSpPr txBox="1"/>
      </xdr:nvSpPr>
      <xdr:spPr>
        <a:xfrm>
          <a:off x="10528300" y="1673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42339</xdr:rowOff>
    </xdr:from>
    <xdr:to>
      <xdr:col>50</xdr:col>
      <xdr:colOff>165100</xdr:colOff>
      <xdr:row>98</xdr:row>
      <xdr:rowOff>143939</xdr:rowOff>
    </xdr:to>
    <xdr:sp macro="" textlink="">
      <xdr:nvSpPr>
        <xdr:cNvPr id="482" name="楕円 481"/>
        <xdr:cNvSpPr/>
      </xdr:nvSpPr>
      <xdr:spPr>
        <a:xfrm>
          <a:off x="9588500" y="168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135066</xdr:rowOff>
    </xdr:from>
    <xdr:ext cx="534377" cy="259045"/>
    <xdr:sp macro="" textlink="">
      <xdr:nvSpPr>
        <xdr:cNvPr id="483" name="テキスト ボックス 482"/>
        <xdr:cNvSpPr txBox="1"/>
      </xdr:nvSpPr>
      <xdr:spPr>
        <a:xfrm>
          <a:off x="9372111" y="169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34409</xdr:rowOff>
    </xdr:from>
    <xdr:to>
      <xdr:col>46</xdr:col>
      <xdr:colOff>38100</xdr:colOff>
      <xdr:row>98</xdr:row>
      <xdr:rowOff>136009</xdr:rowOff>
    </xdr:to>
    <xdr:sp macro="" textlink="">
      <xdr:nvSpPr>
        <xdr:cNvPr id="484" name="楕円 483"/>
        <xdr:cNvSpPr/>
      </xdr:nvSpPr>
      <xdr:spPr>
        <a:xfrm>
          <a:off x="8699500" y="1683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127136</xdr:rowOff>
    </xdr:from>
    <xdr:ext cx="599010" cy="259045"/>
    <xdr:sp macro="" textlink="">
      <xdr:nvSpPr>
        <xdr:cNvPr id="485" name="テキスト ボックス 484"/>
        <xdr:cNvSpPr txBox="1"/>
      </xdr:nvSpPr>
      <xdr:spPr>
        <a:xfrm>
          <a:off x="8450795" y="1692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8365</xdr:rowOff>
    </xdr:from>
    <xdr:to>
      <xdr:col>41</xdr:col>
      <xdr:colOff>101600</xdr:colOff>
      <xdr:row>98</xdr:row>
      <xdr:rowOff>109965</xdr:rowOff>
    </xdr:to>
    <xdr:sp macro="" textlink="">
      <xdr:nvSpPr>
        <xdr:cNvPr id="486" name="楕円 485"/>
        <xdr:cNvSpPr/>
      </xdr:nvSpPr>
      <xdr:spPr>
        <a:xfrm>
          <a:off x="7810500" y="168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101092</xdr:rowOff>
    </xdr:from>
    <xdr:ext cx="599010" cy="259045"/>
    <xdr:sp macro="" textlink="">
      <xdr:nvSpPr>
        <xdr:cNvPr id="487" name="テキスト ボックス 486"/>
        <xdr:cNvSpPr txBox="1"/>
      </xdr:nvSpPr>
      <xdr:spPr>
        <a:xfrm>
          <a:off x="7561795" y="169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116887</xdr:rowOff>
    </xdr:from>
    <xdr:to>
      <xdr:col>36</xdr:col>
      <xdr:colOff>165100</xdr:colOff>
      <xdr:row>99</xdr:row>
      <xdr:rowOff>47037</xdr:rowOff>
    </xdr:to>
    <xdr:sp macro="" textlink="">
      <xdr:nvSpPr>
        <xdr:cNvPr id="488" name="楕円 487"/>
        <xdr:cNvSpPr/>
      </xdr:nvSpPr>
      <xdr:spPr>
        <a:xfrm>
          <a:off x="6921500" y="169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38164</xdr:rowOff>
    </xdr:from>
    <xdr:ext cx="534377" cy="259045"/>
    <xdr:sp macro="" textlink="">
      <xdr:nvSpPr>
        <xdr:cNvPr id="489" name="テキスト ボックス 488"/>
        <xdr:cNvSpPr txBox="1"/>
      </xdr:nvSpPr>
      <xdr:spPr>
        <a:xfrm>
          <a:off x="6705111" y="170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19012</xdr:rowOff>
    </xdr:from>
    <xdr:to>
      <xdr:col>85</xdr:col>
      <xdr:colOff>127000</xdr:colOff>
      <xdr:row>39</xdr:row>
      <xdr:rowOff>37177</xdr:rowOff>
    </xdr:to>
    <xdr:cxnSp macro="">
      <xdr:nvCxnSpPr>
        <xdr:cNvPr id="518" name="直線コネクタ 517"/>
        <xdr:cNvCxnSpPr/>
      </xdr:nvCxnSpPr>
      <xdr:spPr>
        <a:xfrm>
          <a:off x="15481300" y="6705562"/>
          <a:ext cx="8382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19012</xdr:rowOff>
    </xdr:from>
    <xdr:to>
      <xdr:col>81</xdr:col>
      <xdr:colOff>50800</xdr:colOff>
      <xdr:row>39</xdr:row>
      <xdr:rowOff>40594</xdr:rowOff>
    </xdr:to>
    <xdr:cxnSp macro="">
      <xdr:nvCxnSpPr>
        <xdr:cNvPr id="521" name="直線コネクタ 520"/>
        <xdr:cNvCxnSpPr/>
      </xdr:nvCxnSpPr>
      <xdr:spPr>
        <a:xfrm flipV="1">
          <a:off x="14592300" y="6705562"/>
          <a:ext cx="889000" cy="2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16305</xdr:rowOff>
    </xdr:from>
    <xdr:to>
      <xdr:col>76</xdr:col>
      <xdr:colOff>114300</xdr:colOff>
      <xdr:row>39</xdr:row>
      <xdr:rowOff>40594</xdr:rowOff>
    </xdr:to>
    <xdr:cxnSp macro="">
      <xdr:nvCxnSpPr>
        <xdr:cNvPr id="524" name="直線コネクタ 523"/>
        <xdr:cNvCxnSpPr/>
      </xdr:nvCxnSpPr>
      <xdr:spPr>
        <a:xfrm>
          <a:off x="13703300" y="670285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16305</xdr:rowOff>
    </xdr:from>
    <xdr:to>
      <xdr:col>71</xdr:col>
      <xdr:colOff>177800</xdr:colOff>
      <xdr:row>39</xdr:row>
      <xdr:rowOff>17004</xdr:rowOff>
    </xdr:to>
    <xdr:cxnSp macro="">
      <xdr:nvCxnSpPr>
        <xdr:cNvPr id="527" name="直線コネクタ 526"/>
        <xdr:cNvCxnSpPr/>
      </xdr:nvCxnSpPr>
      <xdr:spPr>
        <a:xfrm flipV="1">
          <a:off x="12814300" y="6702855"/>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157827</xdr:rowOff>
    </xdr:from>
    <xdr:to>
      <xdr:col>85</xdr:col>
      <xdr:colOff>177800</xdr:colOff>
      <xdr:row>39</xdr:row>
      <xdr:rowOff>87977</xdr:rowOff>
    </xdr:to>
    <xdr:sp macro="" textlink="">
      <xdr:nvSpPr>
        <xdr:cNvPr id="537" name="楕円 536"/>
        <xdr:cNvSpPr/>
      </xdr:nvSpPr>
      <xdr:spPr>
        <a:xfrm>
          <a:off x="16268700" y="66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469744" cy="259045"/>
    <xdr:sp macro="" textlink="">
      <xdr:nvSpPr>
        <xdr:cNvPr id="538" name="災害復旧事業費該当値テキスト"/>
        <xdr:cNvSpPr txBox="1"/>
      </xdr:nvSpPr>
      <xdr:spPr>
        <a:xfrm>
          <a:off x="16370300" y="663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139662</xdr:rowOff>
    </xdr:from>
    <xdr:to>
      <xdr:col>81</xdr:col>
      <xdr:colOff>101600</xdr:colOff>
      <xdr:row>39</xdr:row>
      <xdr:rowOff>69812</xdr:rowOff>
    </xdr:to>
    <xdr:sp macro="" textlink="">
      <xdr:nvSpPr>
        <xdr:cNvPr id="539" name="楕円 538"/>
        <xdr:cNvSpPr/>
      </xdr:nvSpPr>
      <xdr:spPr>
        <a:xfrm>
          <a:off x="15430500" y="66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60939</xdr:rowOff>
    </xdr:from>
    <xdr:ext cx="534377" cy="259045"/>
    <xdr:sp macro="" textlink="">
      <xdr:nvSpPr>
        <xdr:cNvPr id="540" name="テキスト ボックス 539"/>
        <xdr:cNvSpPr txBox="1"/>
      </xdr:nvSpPr>
      <xdr:spPr>
        <a:xfrm>
          <a:off x="15214111" y="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161244</xdr:rowOff>
    </xdr:from>
    <xdr:to>
      <xdr:col>76</xdr:col>
      <xdr:colOff>165100</xdr:colOff>
      <xdr:row>39</xdr:row>
      <xdr:rowOff>91394</xdr:rowOff>
    </xdr:to>
    <xdr:sp macro="" textlink="">
      <xdr:nvSpPr>
        <xdr:cNvPr id="541" name="楕円 540"/>
        <xdr:cNvSpPr/>
      </xdr:nvSpPr>
      <xdr:spPr>
        <a:xfrm>
          <a:off x="14541500" y="667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82521</xdr:rowOff>
    </xdr:from>
    <xdr:ext cx="469744" cy="259045"/>
    <xdr:sp macro="" textlink="">
      <xdr:nvSpPr>
        <xdr:cNvPr id="542" name="テキスト ボックス 541"/>
        <xdr:cNvSpPr txBox="1"/>
      </xdr:nvSpPr>
      <xdr:spPr>
        <a:xfrm>
          <a:off x="14357428" y="676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136955</xdr:rowOff>
    </xdr:from>
    <xdr:to>
      <xdr:col>72</xdr:col>
      <xdr:colOff>38100</xdr:colOff>
      <xdr:row>39</xdr:row>
      <xdr:rowOff>67105</xdr:rowOff>
    </xdr:to>
    <xdr:sp macro="" textlink="">
      <xdr:nvSpPr>
        <xdr:cNvPr id="543" name="楕円 542"/>
        <xdr:cNvSpPr/>
      </xdr:nvSpPr>
      <xdr:spPr>
        <a:xfrm>
          <a:off x="13652500" y="66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58232</xdr:rowOff>
    </xdr:from>
    <xdr:ext cx="534377" cy="259045"/>
    <xdr:sp macro="" textlink="">
      <xdr:nvSpPr>
        <xdr:cNvPr id="544" name="テキスト ボックス 543"/>
        <xdr:cNvSpPr txBox="1"/>
      </xdr:nvSpPr>
      <xdr:spPr>
        <a:xfrm>
          <a:off x="13436111" y="674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137654</xdr:rowOff>
    </xdr:from>
    <xdr:to>
      <xdr:col>67</xdr:col>
      <xdr:colOff>101600</xdr:colOff>
      <xdr:row>39</xdr:row>
      <xdr:rowOff>67804</xdr:rowOff>
    </xdr:to>
    <xdr:sp macro="" textlink="">
      <xdr:nvSpPr>
        <xdr:cNvPr id="545" name="楕円 544"/>
        <xdr:cNvSpPr/>
      </xdr:nvSpPr>
      <xdr:spPr>
        <a:xfrm>
          <a:off x="12763500" y="66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58931</xdr:rowOff>
    </xdr:from>
    <xdr:ext cx="534377" cy="259045"/>
    <xdr:sp macro="" textlink="">
      <xdr:nvSpPr>
        <xdr:cNvPr id="546" name="テキスト ボックス 545"/>
        <xdr:cNvSpPr txBox="1"/>
      </xdr:nvSpPr>
      <xdr:spPr>
        <a:xfrm>
          <a:off x="12547111" y="674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19141</xdr:rowOff>
    </xdr:from>
    <xdr:to>
      <xdr:col>85</xdr:col>
      <xdr:colOff>127000</xdr:colOff>
      <xdr:row>78</xdr:row>
      <xdr:rowOff>34440</xdr:rowOff>
    </xdr:to>
    <xdr:cxnSp macro="">
      <xdr:nvCxnSpPr>
        <xdr:cNvPr id="634" name="直線コネクタ 633"/>
        <xdr:cNvCxnSpPr/>
      </xdr:nvCxnSpPr>
      <xdr:spPr>
        <a:xfrm flipV="1">
          <a:off x="15481300" y="13392241"/>
          <a:ext cx="838200" cy="1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34440</xdr:rowOff>
    </xdr:from>
    <xdr:to>
      <xdr:col>81</xdr:col>
      <xdr:colOff>50800</xdr:colOff>
      <xdr:row>78</xdr:row>
      <xdr:rowOff>46912</xdr:rowOff>
    </xdr:to>
    <xdr:cxnSp macro="">
      <xdr:nvCxnSpPr>
        <xdr:cNvPr id="637" name="直線コネクタ 636"/>
        <xdr:cNvCxnSpPr/>
      </xdr:nvCxnSpPr>
      <xdr:spPr>
        <a:xfrm flipV="1">
          <a:off x="14592300" y="13407540"/>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46912</xdr:rowOff>
    </xdr:from>
    <xdr:to>
      <xdr:col>76</xdr:col>
      <xdr:colOff>114300</xdr:colOff>
      <xdr:row>78</xdr:row>
      <xdr:rowOff>62731</xdr:rowOff>
    </xdr:to>
    <xdr:cxnSp macro="">
      <xdr:nvCxnSpPr>
        <xdr:cNvPr id="640" name="直線コネクタ 639"/>
        <xdr:cNvCxnSpPr/>
      </xdr:nvCxnSpPr>
      <xdr:spPr>
        <a:xfrm flipV="1">
          <a:off x="13703300" y="13420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62731</xdr:rowOff>
    </xdr:from>
    <xdr:to>
      <xdr:col>71</xdr:col>
      <xdr:colOff>177800</xdr:colOff>
      <xdr:row>78</xdr:row>
      <xdr:rowOff>71258</xdr:rowOff>
    </xdr:to>
    <xdr:cxnSp macro="">
      <xdr:nvCxnSpPr>
        <xdr:cNvPr id="643" name="直線コネクタ 642"/>
        <xdr:cNvCxnSpPr/>
      </xdr:nvCxnSpPr>
      <xdr:spPr>
        <a:xfrm flipV="1">
          <a:off x="12814300" y="13435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139791</xdr:rowOff>
    </xdr:from>
    <xdr:to>
      <xdr:col>85</xdr:col>
      <xdr:colOff>177800</xdr:colOff>
      <xdr:row>78</xdr:row>
      <xdr:rowOff>69941</xdr:rowOff>
    </xdr:to>
    <xdr:sp macro="" textlink="">
      <xdr:nvSpPr>
        <xdr:cNvPr id="653" name="楕円 652"/>
        <xdr:cNvSpPr/>
      </xdr:nvSpPr>
      <xdr:spPr>
        <a:xfrm>
          <a:off x="16268700" y="133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118218</xdr:rowOff>
    </xdr:from>
    <xdr:ext cx="599010" cy="259045"/>
    <xdr:sp macro="" textlink="">
      <xdr:nvSpPr>
        <xdr:cNvPr id="654" name="公債費該当値テキスト"/>
        <xdr:cNvSpPr txBox="1"/>
      </xdr:nvSpPr>
      <xdr:spPr>
        <a:xfrm>
          <a:off x="16370300" y="1331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155090</xdr:rowOff>
    </xdr:from>
    <xdr:to>
      <xdr:col>81</xdr:col>
      <xdr:colOff>101600</xdr:colOff>
      <xdr:row>78</xdr:row>
      <xdr:rowOff>85240</xdr:rowOff>
    </xdr:to>
    <xdr:sp macro="" textlink="">
      <xdr:nvSpPr>
        <xdr:cNvPr id="655" name="楕円 654"/>
        <xdr:cNvSpPr/>
      </xdr:nvSpPr>
      <xdr:spPr>
        <a:xfrm>
          <a:off x="15430500" y="133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76367</xdr:rowOff>
    </xdr:from>
    <xdr:ext cx="534377" cy="259045"/>
    <xdr:sp macro="" textlink="">
      <xdr:nvSpPr>
        <xdr:cNvPr id="656" name="テキスト ボックス 655"/>
        <xdr:cNvSpPr txBox="1"/>
      </xdr:nvSpPr>
      <xdr:spPr>
        <a:xfrm>
          <a:off x="15214111" y="1344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167562</xdr:rowOff>
    </xdr:from>
    <xdr:to>
      <xdr:col>76</xdr:col>
      <xdr:colOff>165100</xdr:colOff>
      <xdr:row>78</xdr:row>
      <xdr:rowOff>97712</xdr:rowOff>
    </xdr:to>
    <xdr:sp macro="" textlink="">
      <xdr:nvSpPr>
        <xdr:cNvPr id="657" name="楕円 656"/>
        <xdr:cNvSpPr/>
      </xdr:nvSpPr>
      <xdr:spPr>
        <a:xfrm>
          <a:off x="14541500" y="133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88839</xdr:rowOff>
    </xdr:from>
    <xdr:ext cx="534377" cy="259045"/>
    <xdr:sp macro="" textlink="">
      <xdr:nvSpPr>
        <xdr:cNvPr id="658" name="テキスト ボックス 657"/>
        <xdr:cNvSpPr txBox="1"/>
      </xdr:nvSpPr>
      <xdr:spPr>
        <a:xfrm>
          <a:off x="14325111" y="134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11931</xdr:rowOff>
    </xdr:from>
    <xdr:to>
      <xdr:col>72</xdr:col>
      <xdr:colOff>38100</xdr:colOff>
      <xdr:row>78</xdr:row>
      <xdr:rowOff>113531</xdr:rowOff>
    </xdr:to>
    <xdr:sp macro="" textlink="">
      <xdr:nvSpPr>
        <xdr:cNvPr id="659" name="楕円 658"/>
        <xdr:cNvSpPr/>
      </xdr:nvSpPr>
      <xdr:spPr>
        <a:xfrm>
          <a:off x="13652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104658</xdr:rowOff>
    </xdr:from>
    <xdr:ext cx="534377" cy="259045"/>
    <xdr:sp macro="" textlink="">
      <xdr:nvSpPr>
        <xdr:cNvPr id="660" name="テキスト ボックス 659"/>
        <xdr:cNvSpPr txBox="1"/>
      </xdr:nvSpPr>
      <xdr:spPr>
        <a:xfrm>
          <a:off x="13436111" y="134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20458</xdr:rowOff>
    </xdr:from>
    <xdr:to>
      <xdr:col>67</xdr:col>
      <xdr:colOff>101600</xdr:colOff>
      <xdr:row>78</xdr:row>
      <xdr:rowOff>122058</xdr:rowOff>
    </xdr:to>
    <xdr:sp macro="" textlink="">
      <xdr:nvSpPr>
        <xdr:cNvPr id="661" name="楕円 660"/>
        <xdr:cNvSpPr/>
      </xdr:nvSpPr>
      <xdr:spPr>
        <a:xfrm>
          <a:off x="12763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113185</xdr:rowOff>
    </xdr:from>
    <xdr:ext cx="534377" cy="259045"/>
    <xdr:sp macro="" textlink="">
      <xdr:nvSpPr>
        <xdr:cNvPr id="662" name="テキスト ボックス 661"/>
        <xdr:cNvSpPr txBox="1"/>
      </xdr:nvSpPr>
      <xdr:spPr>
        <a:xfrm>
          <a:off x="12547111" y="134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115943</xdr:rowOff>
    </xdr:from>
    <xdr:to>
      <xdr:col>85</xdr:col>
      <xdr:colOff>127000</xdr:colOff>
      <xdr:row>97</xdr:row>
      <xdr:rowOff>160916</xdr:rowOff>
    </xdr:to>
    <xdr:cxnSp macro="">
      <xdr:nvCxnSpPr>
        <xdr:cNvPr id="689" name="直線コネクタ 688"/>
        <xdr:cNvCxnSpPr/>
      </xdr:nvCxnSpPr>
      <xdr:spPr>
        <a:xfrm flipV="1">
          <a:off x="15481300" y="16746593"/>
          <a:ext cx="838200" cy="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153806</xdr:rowOff>
    </xdr:from>
    <xdr:to>
      <xdr:col>81</xdr:col>
      <xdr:colOff>50800</xdr:colOff>
      <xdr:row>97</xdr:row>
      <xdr:rowOff>160916</xdr:rowOff>
    </xdr:to>
    <xdr:cxnSp macro="">
      <xdr:nvCxnSpPr>
        <xdr:cNvPr id="692" name="直線コネクタ 691"/>
        <xdr:cNvCxnSpPr/>
      </xdr:nvCxnSpPr>
      <xdr:spPr>
        <a:xfrm>
          <a:off x="14592300" y="16613006"/>
          <a:ext cx="889000" cy="17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138619</xdr:rowOff>
    </xdr:from>
    <xdr:to>
      <xdr:col>76</xdr:col>
      <xdr:colOff>114300</xdr:colOff>
      <xdr:row>96</xdr:row>
      <xdr:rowOff>153806</xdr:rowOff>
    </xdr:to>
    <xdr:cxnSp macro="">
      <xdr:nvCxnSpPr>
        <xdr:cNvPr id="695" name="直線コネクタ 694"/>
        <xdr:cNvCxnSpPr/>
      </xdr:nvCxnSpPr>
      <xdr:spPr>
        <a:xfrm>
          <a:off x="13703300" y="16597819"/>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138619</xdr:rowOff>
    </xdr:from>
    <xdr:to>
      <xdr:col>71</xdr:col>
      <xdr:colOff>177800</xdr:colOff>
      <xdr:row>98</xdr:row>
      <xdr:rowOff>24461</xdr:rowOff>
    </xdr:to>
    <xdr:cxnSp macro="">
      <xdr:nvCxnSpPr>
        <xdr:cNvPr id="698" name="直線コネクタ 697"/>
        <xdr:cNvCxnSpPr/>
      </xdr:nvCxnSpPr>
      <xdr:spPr>
        <a:xfrm flipV="1">
          <a:off x="12814300" y="16597819"/>
          <a:ext cx="889000" cy="22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65143</xdr:rowOff>
    </xdr:from>
    <xdr:to>
      <xdr:col>85</xdr:col>
      <xdr:colOff>177800</xdr:colOff>
      <xdr:row>97</xdr:row>
      <xdr:rowOff>166743</xdr:rowOff>
    </xdr:to>
    <xdr:sp macro="" textlink="">
      <xdr:nvSpPr>
        <xdr:cNvPr id="708" name="楕円 707"/>
        <xdr:cNvSpPr/>
      </xdr:nvSpPr>
      <xdr:spPr>
        <a:xfrm>
          <a:off x="16268700" y="166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88020</xdr:rowOff>
    </xdr:from>
    <xdr:ext cx="599010" cy="259045"/>
    <xdr:sp macro="" textlink="">
      <xdr:nvSpPr>
        <xdr:cNvPr id="709" name="積立金該当値テキスト"/>
        <xdr:cNvSpPr txBox="1"/>
      </xdr:nvSpPr>
      <xdr:spPr>
        <a:xfrm>
          <a:off x="16370300" y="1654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110116</xdr:rowOff>
    </xdr:from>
    <xdr:to>
      <xdr:col>81</xdr:col>
      <xdr:colOff>101600</xdr:colOff>
      <xdr:row>98</xdr:row>
      <xdr:rowOff>40266</xdr:rowOff>
    </xdr:to>
    <xdr:sp macro="" textlink="">
      <xdr:nvSpPr>
        <xdr:cNvPr id="710" name="楕円 709"/>
        <xdr:cNvSpPr/>
      </xdr:nvSpPr>
      <xdr:spPr>
        <a:xfrm>
          <a:off x="15430500" y="167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56793</xdr:rowOff>
    </xdr:from>
    <xdr:ext cx="599010" cy="259045"/>
    <xdr:sp macro="" textlink="">
      <xdr:nvSpPr>
        <xdr:cNvPr id="711" name="テキスト ボックス 710"/>
        <xdr:cNvSpPr txBox="1"/>
      </xdr:nvSpPr>
      <xdr:spPr>
        <a:xfrm>
          <a:off x="15181795" y="1651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103006</xdr:rowOff>
    </xdr:from>
    <xdr:to>
      <xdr:col>76</xdr:col>
      <xdr:colOff>165100</xdr:colOff>
      <xdr:row>97</xdr:row>
      <xdr:rowOff>33156</xdr:rowOff>
    </xdr:to>
    <xdr:sp macro="" textlink="">
      <xdr:nvSpPr>
        <xdr:cNvPr id="712" name="楕円 711"/>
        <xdr:cNvSpPr/>
      </xdr:nvSpPr>
      <xdr:spPr>
        <a:xfrm>
          <a:off x="14541500" y="1656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49683</xdr:rowOff>
    </xdr:from>
    <xdr:ext cx="599010" cy="259045"/>
    <xdr:sp macro="" textlink="">
      <xdr:nvSpPr>
        <xdr:cNvPr id="713" name="テキスト ボックス 712"/>
        <xdr:cNvSpPr txBox="1"/>
      </xdr:nvSpPr>
      <xdr:spPr>
        <a:xfrm>
          <a:off x="14292795" y="1633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87819</xdr:rowOff>
    </xdr:from>
    <xdr:to>
      <xdr:col>72</xdr:col>
      <xdr:colOff>38100</xdr:colOff>
      <xdr:row>97</xdr:row>
      <xdr:rowOff>17969</xdr:rowOff>
    </xdr:to>
    <xdr:sp macro="" textlink="">
      <xdr:nvSpPr>
        <xdr:cNvPr id="714" name="楕円 713"/>
        <xdr:cNvSpPr/>
      </xdr:nvSpPr>
      <xdr:spPr>
        <a:xfrm>
          <a:off x="13652500" y="1654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34496</xdr:rowOff>
    </xdr:from>
    <xdr:ext cx="599010" cy="259045"/>
    <xdr:sp macro="" textlink="">
      <xdr:nvSpPr>
        <xdr:cNvPr id="715" name="テキスト ボックス 714"/>
        <xdr:cNvSpPr txBox="1"/>
      </xdr:nvSpPr>
      <xdr:spPr>
        <a:xfrm>
          <a:off x="13403795" y="163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145111</xdr:rowOff>
    </xdr:from>
    <xdr:to>
      <xdr:col>67</xdr:col>
      <xdr:colOff>101600</xdr:colOff>
      <xdr:row>98</xdr:row>
      <xdr:rowOff>75261</xdr:rowOff>
    </xdr:to>
    <xdr:sp macro="" textlink="">
      <xdr:nvSpPr>
        <xdr:cNvPr id="716" name="楕円 715"/>
        <xdr:cNvSpPr/>
      </xdr:nvSpPr>
      <xdr:spPr>
        <a:xfrm>
          <a:off x="12763500" y="16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91788</xdr:rowOff>
    </xdr:from>
    <xdr:ext cx="599010" cy="259045"/>
    <xdr:sp macro="" textlink="">
      <xdr:nvSpPr>
        <xdr:cNvPr id="717" name="テキスト ボックス 716"/>
        <xdr:cNvSpPr txBox="1"/>
      </xdr:nvSpPr>
      <xdr:spPr>
        <a:xfrm>
          <a:off x="12514795" y="1655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31490</xdr:rowOff>
    </xdr:from>
    <xdr:to>
      <xdr:col>111</xdr:col>
      <xdr:colOff>177800</xdr:colOff>
      <xdr:row>39</xdr:row>
      <xdr:rowOff>98878</xdr:rowOff>
    </xdr:to>
    <xdr:cxnSp macro="">
      <xdr:nvCxnSpPr>
        <xdr:cNvPr id="751" name="直線コネクタ 750"/>
        <xdr:cNvCxnSpPr/>
      </xdr:nvCxnSpPr>
      <xdr:spPr>
        <a:xfrm>
          <a:off x="20434300" y="6718040"/>
          <a:ext cx="889000" cy="6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31490</xdr:rowOff>
    </xdr:from>
    <xdr:to>
      <xdr:col>107</xdr:col>
      <xdr:colOff>50800</xdr:colOff>
      <xdr:row>39</xdr:row>
      <xdr:rowOff>98878</xdr:rowOff>
    </xdr:to>
    <xdr:cxnSp macro="">
      <xdr:nvCxnSpPr>
        <xdr:cNvPr id="754" name="直線コネクタ 753"/>
        <xdr:cNvCxnSpPr/>
      </xdr:nvCxnSpPr>
      <xdr:spPr>
        <a:xfrm flipV="1">
          <a:off x="19545300" y="6718040"/>
          <a:ext cx="889000" cy="6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152140</xdr:rowOff>
    </xdr:from>
    <xdr:to>
      <xdr:col>107</xdr:col>
      <xdr:colOff>101600</xdr:colOff>
      <xdr:row>39</xdr:row>
      <xdr:rowOff>82290</xdr:rowOff>
    </xdr:to>
    <xdr:sp macro="" textlink="">
      <xdr:nvSpPr>
        <xdr:cNvPr id="771" name="楕円 770"/>
        <xdr:cNvSpPr/>
      </xdr:nvSpPr>
      <xdr:spPr>
        <a:xfrm>
          <a:off x="20383500" y="6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98818</xdr:rowOff>
    </xdr:from>
    <xdr:ext cx="469744" cy="259045"/>
    <xdr:sp macro="" textlink="">
      <xdr:nvSpPr>
        <xdr:cNvPr id="772" name="テキスト ボックス 771"/>
        <xdr:cNvSpPr txBox="1"/>
      </xdr:nvSpPr>
      <xdr:spPr>
        <a:xfrm>
          <a:off x="20199428" y="644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16726</xdr:rowOff>
    </xdr:from>
    <xdr:to>
      <xdr:col>116</xdr:col>
      <xdr:colOff>63500</xdr:colOff>
      <xdr:row>59</xdr:row>
      <xdr:rowOff>18923</xdr:rowOff>
    </xdr:to>
    <xdr:cxnSp macro="">
      <xdr:nvCxnSpPr>
        <xdr:cNvPr id="805" name="直線コネクタ 804"/>
        <xdr:cNvCxnSpPr/>
      </xdr:nvCxnSpPr>
      <xdr:spPr>
        <a:xfrm flipV="1">
          <a:off x="21323300" y="10132276"/>
          <a:ext cx="8382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18923</xdr:rowOff>
    </xdr:from>
    <xdr:to>
      <xdr:col>111</xdr:col>
      <xdr:colOff>177800</xdr:colOff>
      <xdr:row>59</xdr:row>
      <xdr:rowOff>23699</xdr:rowOff>
    </xdr:to>
    <xdr:cxnSp macro="">
      <xdr:nvCxnSpPr>
        <xdr:cNvPr id="808" name="直線コネクタ 807"/>
        <xdr:cNvCxnSpPr/>
      </xdr:nvCxnSpPr>
      <xdr:spPr>
        <a:xfrm flipV="1">
          <a:off x="20434300" y="10134473"/>
          <a:ext cx="8890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22708</xdr:rowOff>
    </xdr:from>
    <xdr:to>
      <xdr:col>107</xdr:col>
      <xdr:colOff>50800</xdr:colOff>
      <xdr:row>59</xdr:row>
      <xdr:rowOff>23699</xdr:rowOff>
    </xdr:to>
    <xdr:cxnSp macro="">
      <xdr:nvCxnSpPr>
        <xdr:cNvPr id="811" name="直線コネクタ 810"/>
        <xdr:cNvCxnSpPr/>
      </xdr:nvCxnSpPr>
      <xdr:spPr>
        <a:xfrm>
          <a:off x="19545300" y="10138258"/>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13348</xdr:rowOff>
    </xdr:from>
    <xdr:to>
      <xdr:col>102</xdr:col>
      <xdr:colOff>114300</xdr:colOff>
      <xdr:row>59</xdr:row>
      <xdr:rowOff>22708</xdr:rowOff>
    </xdr:to>
    <xdr:cxnSp macro="">
      <xdr:nvCxnSpPr>
        <xdr:cNvPr id="814" name="直線コネクタ 813"/>
        <xdr:cNvCxnSpPr/>
      </xdr:nvCxnSpPr>
      <xdr:spPr>
        <a:xfrm>
          <a:off x="18656300" y="1012889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137376</xdr:rowOff>
    </xdr:from>
    <xdr:to>
      <xdr:col>116</xdr:col>
      <xdr:colOff>114300</xdr:colOff>
      <xdr:row>59</xdr:row>
      <xdr:rowOff>67526</xdr:rowOff>
    </xdr:to>
    <xdr:sp macro="" textlink="">
      <xdr:nvSpPr>
        <xdr:cNvPr id="824" name="楕円 823"/>
        <xdr:cNvSpPr/>
      </xdr:nvSpPr>
      <xdr:spPr>
        <a:xfrm>
          <a:off x="22110700" y="100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52303</xdr:rowOff>
    </xdr:from>
    <xdr:ext cx="469744" cy="259045"/>
    <xdr:sp macro="" textlink="">
      <xdr:nvSpPr>
        <xdr:cNvPr id="825" name="貸付金該当値テキスト"/>
        <xdr:cNvSpPr txBox="1"/>
      </xdr:nvSpPr>
      <xdr:spPr>
        <a:xfrm>
          <a:off x="22212300" y="999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139573</xdr:rowOff>
    </xdr:from>
    <xdr:to>
      <xdr:col>112</xdr:col>
      <xdr:colOff>38100</xdr:colOff>
      <xdr:row>59</xdr:row>
      <xdr:rowOff>69723</xdr:rowOff>
    </xdr:to>
    <xdr:sp macro="" textlink="">
      <xdr:nvSpPr>
        <xdr:cNvPr id="826" name="楕円 825"/>
        <xdr:cNvSpPr/>
      </xdr:nvSpPr>
      <xdr:spPr>
        <a:xfrm>
          <a:off x="21272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60850</xdr:rowOff>
    </xdr:from>
    <xdr:ext cx="469744" cy="259045"/>
    <xdr:sp macro="" textlink="">
      <xdr:nvSpPr>
        <xdr:cNvPr id="827" name="テキスト ボックス 826"/>
        <xdr:cNvSpPr txBox="1"/>
      </xdr:nvSpPr>
      <xdr:spPr>
        <a:xfrm>
          <a:off x="21088428" y="1017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144349</xdr:rowOff>
    </xdr:from>
    <xdr:to>
      <xdr:col>107</xdr:col>
      <xdr:colOff>101600</xdr:colOff>
      <xdr:row>59</xdr:row>
      <xdr:rowOff>74499</xdr:rowOff>
    </xdr:to>
    <xdr:sp macro="" textlink="">
      <xdr:nvSpPr>
        <xdr:cNvPr id="828" name="楕円 827"/>
        <xdr:cNvSpPr/>
      </xdr:nvSpPr>
      <xdr:spPr>
        <a:xfrm>
          <a:off x="20383500" y="100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65626</xdr:rowOff>
    </xdr:from>
    <xdr:ext cx="469744" cy="259045"/>
    <xdr:sp macro="" textlink="">
      <xdr:nvSpPr>
        <xdr:cNvPr id="829" name="テキスト ボックス 828"/>
        <xdr:cNvSpPr txBox="1"/>
      </xdr:nvSpPr>
      <xdr:spPr>
        <a:xfrm>
          <a:off x="20199428" y="1018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143358</xdr:rowOff>
    </xdr:from>
    <xdr:to>
      <xdr:col>102</xdr:col>
      <xdr:colOff>165100</xdr:colOff>
      <xdr:row>59</xdr:row>
      <xdr:rowOff>73508</xdr:rowOff>
    </xdr:to>
    <xdr:sp macro="" textlink="">
      <xdr:nvSpPr>
        <xdr:cNvPr id="830" name="楕円 829"/>
        <xdr:cNvSpPr/>
      </xdr:nvSpPr>
      <xdr:spPr>
        <a:xfrm>
          <a:off x="19494500" y="100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64635</xdr:rowOff>
    </xdr:from>
    <xdr:ext cx="469744" cy="259045"/>
    <xdr:sp macro="" textlink="">
      <xdr:nvSpPr>
        <xdr:cNvPr id="831" name="テキスト ボックス 830"/>
        <xdr:cNvSpPr txBox="1"/>
      </xdr:nvSpPr>
      <xdr:spPr>
        <a:xfrm>
          <a:off x="19310428" y="101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133998</xdr:rowOff>
    </xdr:from>
    <xdr:to>
      <xdr:col>98</xdr:col>
      <xdr:colOff>38100</xdr:colOff>
      <xdr:row>59</xdr:row>
      <xdr:rowOff>64148</xdr:rowOff>
    </xdr:to>
    <xdr:sp macro="" textlink="">
      <xdr:nvSpPr>
        <xdr:cNvPr id="832" name="楕円 831"/>
        <xdr:cNvSpPr/>
      </xdr:nvSpPr>
      <xdr:spPr>
        <a:xfrm>
          <a:off x="18605500" y="100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55275</xdr:rowOff>
    </xdr:from>
    <xdr:ext cx="469744" cy="259045"/>
    <xdr:sp macro="" textlink="">
      <xdr:nvSpPr>
        <xdr:cNvPr id="833" name="テキスト ボックス 832"/>
        <xdr:cNvSpPr txBox="1"/>
      </xdr:nvSpPr>
      <xdr:spPr>
        <a:xfrm>
          <a:off x="18421428" y="1017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166021</xdr:rowOff>
    </xdr:from>
    <xdr:to>
      <xdr:col>116</xdr:col>
      <xdr:colOff>63500</xdr:colOff>
      <xdr:row>76</xdr:row>
      <xdr:rowOff>79163</xdr:rowOff>
    </xdr:to>
    <xdr:cxnSp macro="">
      <xdr:nvCxnSpPr>
        <xdr:cNvPr id="860" name="直線コネクタ 859"/>
        <xdr:cNvCxnSpPr/>
      </xdr:nvCxnSpPr>
      <xdr:spPr>
        <a:xfrm>
          <a:off x="21323300" y="13024771"/>
          <a:ext cx="838200" cy="8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166021</xdr:rowOff>
    </xdr:from>
    <xdr:to>
      <xdr:col>111</xdr:col>
      <xdr:colOff>177800</xdr:colOff>
      <xdr:row>76</xdr:row>
      <xdr:rowOff>17239</xdr:rowOff>
    </xdr:to>
    <xdr:cxnSp macro="">
      <xdr:nvCxnSpPr>
        <xdr:cNvPr id="863" name="直線コネクタ 862"/>
        <xdr:cNvCxnSpPr/>
      </xdr:nvCxnSpPr>
      <xdr:spPr>
        <a:xfrm flipV="1">
          <a:off x="20434300" y="13024771"/>
          <a:ext cx="8890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17239</xdr:rowOff>
    </xdr:from>
    <xdr:to>
      <xdr:col>107</xdr:col>
      <xdr:colOff>50800</xdr:colOff>
      <xdr:row>76</xdr:row>
      <xdr:rowOff>44278</xdr:rowOff>
    </xdr:to>
    <xdr:cxnSp macro="">
      <xdr:nvCxnSpPr>
        <xdr:cNvPr id="866" name="直線コネクタ 865"/>
        <xdr:cNvCxnSpPr/>
      </xdr:nvCxnSpPr>
      <xdr:spPr>
        <a:xfrm flipV="1">
          <a:off x="19545300" y="13047439"/>
          <a:ext cx="8890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37114</xdr:rowOff>
    </xdr:from>
    <xdr:to>
      <xdr:col>102</xdr:col>
      <xdr:colOff>114300</xdr:colOff>
      <xdr:row>76</xdr:row>
      <xdr:rowOff>44278</xdr:rowOff>
    </xdr:to>
    <xdr:cxnSp macro="">
      <xdr:nvCxnSpPr>
        <xdr:cNvPr id="869" name="直線コネクタ 868"/>
        <xdr:cNvCxnSpPr/>
      </xdr:nvCxnSpPr>
      <xdr:spPr>
        <a:xfrm>
          <a:off x="18656300" y="13067314"/>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28363</xdr:rowOff>
    </xdr:from>
    <xdr:to>
      <xdr:col>116</xdr:col>
      <xdr:colOff>114300</xdr:colOff>
      <xdr:row>76</xdr:row>
      <xdr:rowOff>129963</xdr:rowOff>
    </xdr:to>
    <xdr:sp macro="" textlink="">
      <xdr:nvSpPr>
        <xdr:cNvPr id="879" name="楕円 878"/>
        <xdr:cNvSpPr/>
      </xdr:nvSpPr>
      <xdr:spPr>
        <a:xfrm>
          <a:off x="22110700" y="130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51239</xdr:rowOff>
    </xdr:from>
    <xdr:ext cx="534377" cy="259045"/>
    <xdr:sp macro="" textlink="">
      <xdr:nvSpPr>
        <xdr:cNvPr id="880" name="繰出金該当値テキスト"/>
        <xdr:cNvSpPr txBox="1"/>
      </xdr:nvSpPr>
      <xdr:spPr>
        <a:xfrm>
          <a:off x="22212300" y="1290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115221</xdr:rowOff>
    </xdr:from>
    <xdr:to>
      <xdr:col>112</xdr:col>
      <xdr:colOff>38100</xdr:colOff>
      <xdr:row>76</xdr:row>
      <xdr:rowOff>45371</xdr:rowOff>
    </xdr:to>
    <xdr:sp macro="" textlink="">
      <xdr:nvSpPr>
        <xdr:cNvPr id="881" name="楕円 880"/>
        <xdr:cNvSpPr/>
      </xdr:nvSpPr>
      <xdr:spPr>
        <a:xfrm>
          <a:off x="21272500" y="129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36498</xdr:rowOff>
    </xdr:from>
    <xdr:ext cx="599010" cy="259045"/>
    <xdr:sp macro="" textlink="">
      <xdr:nvSpPr>
        <xdr:cNvPr id="882" name="テキスト ボックス 881"/>
        <xdr:cNvSpPr txBox="1"/>
      </xdr:nvSpPr>
      <xdr:spPr>
        <a:xfrm>
          <a:off x="21023795" y="1306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137889</xdr:rowOff>
    </xdr:from>
    <xdr:to>
      <xdr:col>107</xdr:col>
      <xdr:colOff>101600</xdr:colOff>
      <xdr:row>76</xdr:row>
      <xdr:rowOff>68039</xdr:rowOff>
    </xdr:to>
    <xdr:sp macro="" textlink="">
      <xdr:nvSpPr>
        <xdr:cNvPr id="883" name="楕円 882"/>
        <xdr:cNvSpPr/>
      </xdr:nvSpPr>
      <xdr:spPr>
        <a:xfrm>
          <a:off x="20383500" y="129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59166</xdr:rowOff>
    </xdr:from>
    <xdr:ext cx="599010" cy="259045"/>
    <xdr:sp macro="" textlink="">
      <xdr:nvSpPr>
        <xdr:cNvPr id="884" name="テキスト ボックス 883"/>
        <xdr:cNvSpPr txBox="1"/>
      </xdr:nvSpPr>
      <xdr:spPr>
        <a:xfrm>
          <a:off x="20134795" y="1308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164928</xdr:rowOff>
    </xdr:from>
    <xdr:to>
      <xdr:col>102</xdr:col>
      <xdr:colOff>165100</xdr:colOff>
      <xdr:row>76</xdr:row>
      <xdr:rowOff>95078</xdr:rowOff>
    </xdr:to>
    <xdr:sp macro="" textlink="">
      <xdr:nvSpPr>
        <xdr:cNvPr id="885" name="楕円 884"/>
        <xdr:cNvSpPr/>
      </xdr:nvSpPr>
      <xdr:spPr>
        <a:xfrm>
          <a:off x="19494500" y="130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86205</xdr:rowOff>
    </xdr:from>
    <xdr:ext cx="534377" cy="259045"/>
    <xdr:sp macro="" textlink="">
      <xdr:nvSpPr>
        <xdr:cNvPr id="886" name="テキスト ボックス 885"/>
        <xdr:cNvSpPr txBox="1"/>
      </xdr:nvSpPr>
      <xdr:spPr>
        <a:xfrm>
          <a:off x="19278111" y="131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157764</xdr:rowOff>
    </xdr:from>
    <xdr:to>
      <xdr:col>98</xdr:col>
      <xdr:colOff>38100</xdr:colOff>
      <xdr:row>76</xdr:row>
      <xdr:rowOff>87914</xdr:rowOff>
    </xdr:to>
    <xdr:sp macro="" textlink="">
      <xdr:nvSpPr>
        <xdr:cNvPr id="887" name="楕円 886"/>
        <xdr:cNvSpPr/>
      </xdr:nvSpPr>
      <xdr:spPr>
        <a:xfrm>
          <a:off x="18605500" y="130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79041</xdr:rowOff>
    </xdr:from>
    <xdr:ext cx="534377" cy="259045"/>
    <xdr:sp macro="" textlink="">
      <xdr:nvSpPr>
        <xdr:cNvPr id="888" name="テキスト ボックス 887"/>
        <xdr:cNvSpPr txBox="1"/>
      </xdr:nvSpPr>
      <xdr:spPr>
        <a:xfrm>
          <a:off x="18389111" y="131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年度において歳出決算総額は、住民一人あたり　１，４</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６８７</a:t>
          </a:r>
          <a:r>
            <a:rPr kumimoji="1" lang="ja-JP" altLang="ja-JP" sz="1100">
              <a:solidFill>
                <a:schemeClr val="dk1"/>
              </a:solidFill>
              <a:effectLst/>
              <a:latin typeface="+mn-lt"/>
              <a:ea typeface="+mn-ea"/>
              <a:cs typeface="+mn-cs"/>
            </a:rPr>
            <a:t>円となっいる。</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、扶助費、積立金は類似団体より高い数値となっている。</a:t>
          </a:r>
          <a:r>
            <a:rPr kumimoji="1" lang="ja-JP" altLang="en-US" sz="1100">
              <a:solidFill>
                <a:schemeClr val="dk1"/>
              </a:solidFill>
              <a:effectLst/>
              <a:latin typeface="+mn-lt"/>
              <a:ea typeface="+mn-ea"/>
              <a:cs typeface="+mn-cs"/>
            </a:rPr>
            <a:t>繰出金においては簡易水道事業会計への</a:t>
          </a:r>
          <a:r>
            <a:rPr kumimoji="1" lang="ja-JP" altLang="ja-JP" sz="1100">
              <a:solidFill>
                <a:schemeClr val="dk1"/>
              </a:solidFill>
              <a:effectLst/>
              <a:latin typeface="+mn-lt"/>
              <a:ea typeface="+mn-ea"/>
              <a:cs typeface="+mn-cs"/>
            </a:rPr>
            <a:t>増加である。積立金においては</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基金への積立が増加したためである。今後も事業を進めていく上で、事業内容を精査し、必要な事業を実施し健全な財政運営に努めていく。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4,673
4,597
173.30
7,103,634
6,774,386
159,824
3,415,107
5,748,919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20618</xdr:rowOff>
    </xdr:from>
    <xdr:to>
      <xdr:col>24</xdr:col>
      <xdr:colOff>63500</xdr:colOff>
      <xdr:row>38</xdr:row>
      <xdr:rowOff>35992</xdr:rowOff>
    </xdr:to>
    <xdr:cxnSp macro="">
      <xdr:nvCxnSpPr>
        <xdr:cNvPr id="60" name="直線コネクタ 59"/>
        <xdr:cNvCxnSpPr/>
      </xdr:nvCxnSpPr>
      <xdr:spPr>
        <a:xfrm flipV="1">
          <a:off x="3797300" y="6535718"/>
          <a:ext cx="8382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31077</xdr:rowOff>
    </xdr:from>
    <xdr:to>
      <xdr:col>19</xdr:col>
      <xdr:colOff>177800</xdr:colOff>
      <xdr:row>38</xdr:row>
      <xdr:rowOff>35992</xdr:rowOff>
    </xdr:to>
    <xdr:cxnSp macro="">
      <xdr:nvCxnSpPr>
        <xdr:cNvPr id="63" name="直線コネクタ 62"/>
        <xdr:cNvCxnSpPr/>
      </xdr:nvCxnSpPr>
      <xdr:spPr>
        <a:xfrm>
          <a:off x="2908300" y="6546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31077</xdr:rowOff>
    </xdr:from>
    <xdr:to>
      <xdr:col>15</xdr:col>
      <xdr:colOff>50800</xdr:colOff>
      <xdr:row>38</xdr:row>
      <xdr:rowOff>40145</xdr:rowOff>
    </xdr:to>
    <xdr:cxnSp macro="">
      <xdr:nvCxnSpPr>
        <xdr:cNvPr id="66" name="直線コネクタ 65"/>
        <xdr:cNvCxnSpPr/>
      </xdr:nvCxnSpPr>
      <xdr:spPr>
        <a:xfrm flipV="1">
          <a:off x="2019300" y="654617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40145</xdr:rowOff>
    </xdr:from>
    <xdr:to>
      <xdr:col>10</xdr:col>
      <xdr:colOff>114300</xdr:colOff>
      <xdr:row>38</xdr:row>
      <xdr:rowOff>45612</xdr:rowOff>
    </xdr:to>
    <xdr:cxnSp macro="">
      <xdr:nvCxnSpPr>
        <xdr:cNvPr id="69" name="直線コネクタ 68"/>
        <xdr:cNvCxnSpPr/>
      </xdr:nvCxnSpPr>
      <xdr:spPr>
        <a:xfrm flipV="1">
          <a:off x="1130300" y="655524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141269</xdr:rowOff>
    </xdr:from>
    <xdr:to>
      <xdr:col>24</xdr:col>
      <xdr:colOff>114300</xdr:colOff>
      <xdr:row>38</xdr:row>
      <xdr:rowOff>71419</xdr:rowOff>
    </xdr:to>
    <xdr:sp macro="" textlink="">
      <xdr:nvSpPr>
        <xdr:cNvPr id="79" name="楕円 78"/>
        <xdr:cNvSpPr/>
      </xdr:nvSpPr>
      <xdr:spPr>
        <a:xfrm>
          <a:off x="4584700" y="64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56196</xdr:rowOff>
    </xdr:from>
    <xdr:ext cx="534377" cy="259045"/>
    <xdr:sp macro="" textlink="">
      <xdr:nvSpPr>
        <xdr:cNvPr id="80" name="議会費該当値テキスト"/>
        <xdr:cNvSpPr txBox="1"/>
      </xdr:nvSpPr>
      <xdr:spPr>
        <a:xfrm>
          <a:off x="4686300" y="63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156642</xdr:rowOff>
    </xdr:from>
    <xdr:to>
      <xdr:col>20</xdr:col>
      <xdr:colOff>38100</xdr:colOff>
      <xdr:row>38</xdr:row>
      <xdr:rowOff>86792</xdr:rowOff>
    </xdr:to>
    <xdr:sp macro="" textlink="">
      <xdr:nvSpPr>
        <xdr:cNvPr id="81" name="楕円 80"/>
        <xdr:cNvSpPr/>
      </xdr:nvSpPr>
      <xdr:spPr>
        <a:xfrm>
          <a:off x="3746500" y="65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77919</xdr:rowOff>
    </xdr:from>
    <xdr:ext cx="469744" cy="259045"/>
    <xdr:sp macro="" textlink="">
      <xdr:nvSpPr>
        <xdr:cNvPr id="82" name="テキスト ボックス 81"/>
        <xdr:cNvSpPr txBox="1"/>
      </xdr:nvSpPr>
      <xdr:spPr>
        <a:xfrm>
          <a:off x="3562428" y="659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151727</xdr:rowOff>
    </xdr:from>
    <xdr:to>
      <xdr:col>15</xdr:col>
      <xdr:colOff>101600</xdr:colOff>
      <xdr:row>38</xdr:row>
      <xdr:rowOff>81877</xdr:rowOff>
    </xdr:to>
    <xdr:sp macro="" textlink="">
      <xdr:nvSpPr>
        <xdr:cNvPr id="83" name="楕円 82"/>
        <xdr:cNvSpPr/>
      </xdr:nvSpPr>
      <xdr:spPr>
        <a:xfrm>
          <a:off x="2857500" y="649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73004</xdr:rowOff>
    </xdr:from>
    <xdr:ext cx="469744" cy="259045"/>
    <xdr:sp macro="" textlink="">
      <xdr:nvSpPr>
        <xdr:cNvPr id="84" name="テキスト ボックス 83"/>
        <xdr:cNvSpPr txBox="1"/>
      </xdr:nvSpPr>
      <xdr:spPr>
        <a:xfrm>
          <a:off x="2673428" y="658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160795</xdr:rowOff>
    </xdr:from>
    <xdr:to>
      <xdr:col>10</xdr:col>
      <xdr:colOff>165100</xdr:colOff>
      <xdr:row>38</xdr:row>
      <xdr:rowOff>90945</xdr:rowOff>
    </xdr:to>
    <xdr:sp macro="" textlink="">
      <xdr:nvSpPr>
        <xdr:cNvPr id="85" name="楕円 84"/>
        <xdr:cNvSpPr/>
      </xdr:nvSpPr>
      <xdr:spPr>
        <a:xfrm>
          <a:off x="1968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82072</xdr:rowOff>
    </xdr:from>
    <xdr:ext cx="469744" cy="259045"/>
    <xdr:sp macro="" textlink="">
      <xdr:nvSpPr>
        <xdr:cNvPr id="86" name="テキスト ボックス 85"/>
        <xdr:cNvSpPr txBox="1"/>
      </xdr:nvSpPr>
      <xdr:spPr>
        <a:xfrm>
          <a:off x="1784428" y="65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166262</xdr:rowOff>
    </xdr:from>
    <xdr:to>
      <xdr:col>6</xdr:col>
      <xdr:colOff>38100</xdr:colOff>
      <xdr:row>38</xdr:row>
      <xdr:rowOff>96412</xdr:rowOff>
    </xdr:to>
    <xdr:sp macro="" textlink="">
      <xdr:nvSpPr>
        <xdr:cNvPr id="87" name="楕円 86"/>
        <xdr:cNvSpPr/>
      </xdr:nvSpPr>
      <xdr:spPr>
        <a:xfrm>
          <a:off x="1079500" y="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87539</xdr:rowOff>
    </xdr:from>
    <xdr:ext cx="469744" cy="259045"/>
    <xdr:sp macro="" textlink="">
      <xdr:nvSpPr>
        <xdr:cNvPr id="88" name="テキスト ボックス 87"/>
        <xdr:cNvSpPr txBox="1"/>
      </xdr:nvSpPr>
      <xdr:spPr>
        <a:xfrm>
          <a:off x="895428" y="66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45427</xdr:rowOff>
    </xdr:from>
    <xdr:to>
      <xdr:col>24</xdr:col>
      <xdr:colOff>63500</xdr:colOff>
      <xdr:row>57</xdr:row>
      <xdr:rowOff>94056</xdr:rowOff>
    </xdr:to>
    <xdr:cxnSp macro="">
      <xdr:nvCxnSpPr>
        <xdr:cNvPr id="115" name="直線コネクタ 114"/>
        <xdr:cNvCxnSpPr/>
      </xdr:nvCxnSpPr>
      <xdr:spPr>
        <a:xfrm flipV="1">
          <a:off x="3797300" y="9818077"/>
          <a:ext cx="838200" cy="4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121038</xdr:rowOff>
    </xdr:from>
    <xdr:to>
      <xdr:col>19</xdr:col>
      <xdr:colOff>177800</xdr:colOff>
      <xdr:row>57</xdr:row>
      <xdr:rowOff>94056</xdr:rowOff>
    </xdr:to>
    <xdr:cxnSp macro="">
      <xdr:nvCxnSpPr>
        <xdr:cNvPr id="118" name="直線コネクタ 117"/>
        <xdr:cNvCxnSpPr/>
      </xdr:nvCxnSpPr>
      <xdr:spPr>
        <a:xfrm>
          <a:off x="2908300" y="9722238"/>
          <a:ext cx="889000" cy="1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121038</xdr:rowOff>
    </xdr:from>
    <xdr:to>
      <xdr:col>15</xdr:col>
      <xdr:colOff>50800</xdr:colOff>
      <xdr:row>57</xdr:row>
      <xdr:rowOff>41893</xdr:rowOff>
    </xdr:to>
    <xdr:cxnSp macro="">
      <xdr:nvCxnSpPr>
        <xdr:cNvPr id="121" name="直線コネクタ 120"/>
        <xdr:cNvCxnSpPr/>
      </xdr:nvCxnSpPr>
      <xdr:spPr>
        <a:xfrm flipV="1">
          <a:off x="2019300" y="9722238"/>
          <a:ext cx="8890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41893</xdr:rowOff>
    </xdr:from>
    <xdr:to>
      <xdr:col>10</xdr:col>
      <xdr:colOff>114300</xdr:colOff>
      <xdr:row>57</xdr:row>
      <xdr:rowOff>126997</xdr:rowOff>
    </xdr:to>
    <xdr:cxnSp macro="">
      <xdr:nvCxnSpPr>
        <xdr:cNvPr id="124" name="直線コネクタ 123"/>
        <xdr:cNvCxnSpPr/>
      </xdr:nvCxnSpPr>
      <xdr:spPr>
        <a:xfrm flipV="1">
          <a:off x="1130300" y="9814543"/>
          <a:ext cx="889000" cy="8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166077</xdr:rowOff>
    </xdr:from>
    <xdr:to>
      <xdr:col>24</xdr:col>
      <xdr:colOff>114300</xdr:colOff>
      <xdr:row>57</xdr:row>
      <xdr:rowOff>96227</xdr:rowOff>
    </xdr:to>
    <xdr:sp macro="" textlink="">
      <xdr:nvSpPr>
        <xdr:cNvPr id="134" name="楕円 133"/>
        <xdr:cNvSpPr/>
      </xdr:nvSpPr>
      <xdr:spPr>
        <a:xfrm>
          <a:off x="4584700" y="97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17504</xdr:rowOff>
    </xdr:from>
    <xdr:ext cx="599010" cy="259045"/>
    <xdr:sp macro="" textlink="">
      <xdr:nvSpPr>
        <xdr:cNvPr id="135" name="総務費該当値テキスト"/>
        <xdr:cNvSpPr txBox="1"/>
      </xdr:nvSpPr>
      <xdr:spPr>
        <a:xfrm>
          <a:off x="4686300" y="961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43256</xdr:rowOff>
    </xdr:from>
    <xdr:to>
      <xdr:col>20</xdr:col>
      <xdr:colOff>38100</xdr:colOff>
      <xdr:row>57</xdr:row>
      <xdr:rowOff>144856</xdr:rowOff>
    </xdr:to>
    <xdr:sp macro="" textlink="">
      <xdr:nvSpPr>
        <xdr:cNvPr id="136" name="楕円 135"/>
        <xdr:cNvSpPr/>
      </xdr:nvSpPr>
      <xdr:spPr>
        <a:xfrm>
          <a:off x="3746500" y="98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161383</xdr:rowOff>
    </xdr:from>
    <xdr:ext cx="599010" cy="259045"/>
    <xdr:sp macro="" textlink="">
      <xdr:nvSpPr>
        <xdr:cNvPr id="137" name="テキスト ボックス 136"/>
        <xdr:cNvSpPr txBox="1"/>
      </xdr:nvSpPr>
      <xdr:spPr>
        <a:xfrm>
          <a:off x="3497795" y="959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70238</xdr:rowOff>
    </xdr:from>
    <xdr:to>
      <xdr:col>15</xdr:col>
      <xdr:colOff>101600</xdr:colOff>
      <xdr:row>57</xdr:row>
      <xdr:rowOff>388</xdr:rowOff>
    </xdr:to>
    <xdr:sp macro="" textlink="">
      <xdr:nvSpPr>
        <xdr:cNvPr id="138" name="楕円 137"/>
        <xdr:cNvSpPr/>
      </xdr:nvSpPr>
      <xdr:spPr>
        <a:xfrm>
          <a:off x="2857500" y="96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16915</xdr:rowOff>
    </xdr:from>
    <xdr:ext cx="599010" cy="259045"/>
    <xdr:sp macro="" textlink="">
      <xdr:nvSpPr>
        <xdr:cNvPr id="139" name="テキスト ボックス 138"/>
        <xdr:cNvSpPr txBox="1"/>
      </xdr:nvSpPr>
      <xdr:spPr>
        <a:xfrm>
          <a:off x="2608795" y="944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162543</xdr:rowOff>
    </xdr:from>
    <xdr:to>
      <xdr:col>10</xdr:col>
      <xdr:colOff>165100</xdr:colOff>
      <xdr:row>57</xdr:row>
      <xdr:rowOff>92693</xdr:rowOff>
    </xdr:to>
    <xdr:sp macro="" textlink="">
      <xdr:nvSpPr>
        <xdr:cNvPr id="140" name="楕円 139"/>
        <xdr:cNvSpPr/>
      </xdr:nvSpPr>
      <xdr:spPr>
        <a:xfrm>
          <a:off x="1968500" y="97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109220</xdr:rowOff>
    </xdr:from>
    <xdr:ext cx="599010" cy="259045"/>
    <xdr:sp macro="" textlink="">
      <xdr:nvSpPr>
        <xdr:cNvPr id="141" name="テキスト ボックス 140"/>
        <xdr:cNvSpPr txBox="1"/>
      </xdr:nvSpPr>
      <xdr:spPr>
        <a:xfrm>
          <a:off x="1719795" y="953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76197</xdr:rowOff>
    </xdr:from>
    <xdr:to>
      <xdr:col>6</xdr:col>
      <xdr:colOff>38100</xdr:colOff>
      <xdr:row>58</xdr:row>
      <xdr:rowOff>6347</xdr:rowOff>
    </xdr:to>
    <xdr:sp macro="" textlink="">
      <xdr:nvSpPr>
        <xdr:cNvPr id="142" name="楕円 141"/>
        <xdr:cNvSpPr/>
      </xdr:nvSpPr>
      <xdr:spPr>
        <a:xfrm>
          <a:off x="1079500" y="98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168924</xdr:rowOff>
    </xdr:from>
    <xdr:ext cx="599010" cy="259045"/>
    <xdr:sp macro="" textlink="">
      <xdr:nvSpPr>
        <xdr:cNvPr id="143" name="テキスト ボックス 142"/>
        <xdr:cNvSpPr txBox="1"/>
      </xdr:nvSpPr>
      <xdr:spPr>
        <a:xfrm>
          <a:off x="830795" y="994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170039</xdr:rowOff>
    </xdr:from>
    <xdr:to>
      <xdr:col>24</xdr:col>
      <xdr:colOff>63500</xdr:colOff>
      <xdr:row>76</xdr:row>
      <xdr:rowOff>79719</xdr:rowOff>
    </xdr:to>
    <xdr:cxnSp macro="">
      <xdr:nvCxnSpPr>
        <xdr:cNvPr id="175" name="直線コネクタ 174"/>
        <xdr:cNvCxnSpPr/>
      </xdr:nvCxnSpPr>
      <xdr:spPr>
        <a:xfrm flipV="1">
          <a:off x="3797300" y="13028789"/>
          <a:ext cx="838200" cy="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79719</xdr:rowOff>
    </xdr:from>
    <xdr:to>
      <xdr:col>19</xdr:col>
      <xdr:colOff>177800</xdr:colOff>
      <xdr:row>76</xdr:row>
      <xdr:rowOff>111210</xdr:rowOff>
    </xdr:to>
    <xdr:cxnSp macro="">
      <xdr:nvCxnSpPr>
        <xdr:cNvPr id="178" name="直線コネクタ 177"/>
        <xdr:cNvCxnSpPr/>
      </xdr:nvCxnSpPr>
      <xdr:spPr>
        <a:xfrm flipV="1">
          <a:off x="2908300" y="13109919"/>
          <a:ext cx="889000" cy="3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91218</xdr:rowOff>
    </xdr:from>
    <xdr:to>
      <xdr:col>15</xdr:col>
      <xdr:colOff>50800</xdr:colOff>
      <xdr:row>76</xdr:row>
      <xdr:rowOff>111210</xdr:rowOff>
    </xdr:to>
    <xdr:cxnSp macro="">
      <xdr:nvCxnSpPr>
        <xdr:cNvPr id="181" name="直線コネクタ 180"/>
        <xdr:cNvCxnSpPr/>
      </xdr:nvCxnSpPr>
      <xdr:spPr>
        <a:xfrm>
          <a:off x="2019300" y="13121418"/>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91218</xdr:rowOff>
    </xdr:from>
    <xdr:to>
      <xdr:col>10</xdr:col>
      <xdr:colOff>114300</xdr:colOff>
      <xdr:row>77</xdr:row>
      <xdr:rowOff>34302</xdr:rowOff>
    </xdr:to>
    <xdr:cxnSp macro="">
      <xdr:nvCxnSpPr>
        <xdr:cNvPr id="184" name="直線コネクタ 183"/>
        <xdr:cNvCxnSpPr/>
      </xdr:nvCxnSpPr>
      <xdr:spPr>
        <a:xfrm flipV="1">
          <a:off x="1130300" y="13121418"/>
          <a:ext cx="889000" cy="1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119238</xdr:rowOff>
    </xdr:from>
    <xdr:to>
      <xdr:col>24</xdr:col>
      <xdr:colOff>114300</xdr:colOff>
      <xdr:row>76</xdr:row>
      <xdr:rowOff>49389</xdr:rowOff>
    </xdr:to>
    <xdr:sp macro="" textlink="">
      <xdr:nvSpPr>
        <xdr:cNvPr id="194" name="楕円 193"/>
        <xdr:cNvSpPr/>
      </xdr:nvSpPr>
      <xdr:spPr>
        <a:xfrm>
          <a:off x="4584700" y="12977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142115</xdr:rowOff>
    </xdr:from>
    <xdr:ext cx="599010" cy="259045"/>
    <xdr:sp macro="" textlink="">
      <xdr:nvSpPr>
        <xdr:cNvPr id="195" name="民生費該当値テキスト"/>
        <xdr:cNvSpPr txBox="1"/>
      </xdr:nvSpPr>
      <xdr:spPr>
        <a:xfrm>
          <a:off x="4686300" y="1282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28919</xdr:rowOff>
    </xdr:from>
    <xdr:to>
      <xdr:col>20</xdr:col>
      <xdr:colOff>38100</xdr:colOff>
      <xdr:row>76</xdr:row>
      <xdr:rowOff>130519</xdr:rowOff>
    </xdr:to>
    <xdr:sp macro="" textlink="">
      <xdr:nvSpPr>
        <xdr:cNvPr id="196" name="楕円 195"/>
        <xdr:cNvSpPr/>
      </xdr:nvSpPr>
      <xdr:spPr>
        <a:xfrm>
          <a:off x="3746500" y="1305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121646</xdr:rowOff>
    </xdr:from>
    <xdr:ext cx="599010" cy="259045"/>
    <xdr:sp macro="" textlink="">
      <xdr:nvSpPr>
        <xdr:cNvPr id="197" name="テキスト ボックス 196"/>
        <xdr:cNvSpPr txBox="1"/>
      </xdr:nvSpPr>
      <xdr:spPr>
        <a:xfrm>
          <a:off x="3497795" y="1315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60410</xdr:rowOff>
    </xdr:from>
    <xdr:to>
      <xdr:col>15</xdr:col>
      <xdr:colOff>101600</xdr:colOff>
      <xdr:row>76</xdr:row>
      <xdr:rowOff>162010</xdr:rowOff>
    </xdr:to>
    <xdr:sp macro="" textlink="">
      <xdr:nvSpPr>
        <xdr:cNvPr id="198" name="楕円 197"/>
        <xdr:cNvSpPr/>
      </xdr:nvSpPr>
      <xdr:spPr>
        <a:xfrm>
          <a:off x="2857500" y="130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7087</xdr:rowOff>
    </xdr:from>
    <xdr:ext cx="599010" cy="259045"/>
    <xdr:sp macro="" textlink="">
      <xdr:nvSpPr>
        <xdr:cNvPr id="199" name="テキスト ボックス 198"/>
        <xdr:cNvSpPr txBox="1"/>
      </xdr:nvSpPr>
      <xdr:spPr>
        <a:xfrm>
          <a:off x="2608795" y="1286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40418</xdr:rowOff>
    </xdr:from>
    <xdr:to>
      <xdr:col>10</xdr:col>
      <xdr:colOff>165100</xdr:colOff>
      <xdr:row>76</xdr:row>
      <xdr:rowOff>142018</xdr:rowOff>
    </xdr:to>
    <xdr:sp macro="" textlink="">
      <xdr:nvSpPr>
        <xdr:cNvPr id="200" name="楕円 199"/>
        <xdr:cNvSpPr/>
      </xdr:nvSpPr>
      <xdr:spPr>
        <a:xfrm>
          <a:off x="1968500" y="130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158544</xdr:rowOff>
    </xdr:from>
    <xdr:ext cx="599010" cy="259045"/>
    <xdr:sp macro="" textlink="">
      <xdr:nvSpPr>
        <xdr:cNvPr id="201" name="テキスト ボックス 200"/>
        <xdr:cNvSpPr txBox="1"/>
      </xdr:nvSpPr>
      <xdr:spPr>
        <a:xfrm>
          <a:off x="1719795" y="1284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154952</xdr:rowOff>
    </xdr:from>
    <xdr:to>
      <xdr:col>6</xdr:col>
      <xdr:colOff>38100</xdr:colOff>
      <xdr:row>77</xdr:row>
      <xdr:rowOff>85102</xdr:rowOff>
    </xdr:to>
    <xdr:sp macro="" textlink="">
      <xdr:nvSpPr>
        <xdr:cNvPr id="202" name="楕円 201"/>
        <xdr:cNvSpPr/>
      </xdr:nvSpPr>
      <xdr:spPr>
        <a:xfrm>
          <a:off x="1079500" y="13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76229</xdr:rowOff>
    </xdr:from>
    <xdr:ext cx="599010" cy="259045"/>
    <xdr:sp macro="" textlink="">
      <xdr:nvSpPr>
        <xdr:cNvPr id="203" name="テキスト ボックス 202"/>
        <xdr:cNvSpPr txBox="1"/>
      </xdr:nvSpPr>
      <xdr:spPr>
        <a:xfrm>
          <a:off x="830795" y="1327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97434</xdr:rowOff>
    </xdr:from>
    <xdr:to>
      <xdr:col>24</xdr:col>
      <xdr:colOff>63500</xdr:colOff>
      <xdr:row>98</xdr:row>
      <xdr:rowOff>107820</xdr:rowOff>
    </xdr:to>
    <xdr:cxnSp macro="">
      <xdr:nvCxnSpPr>
        <xdr:cNvPr id="232" name="直線コネクタ 231"/>
        <xdr:cNvCxnSpPr/>
      </xdr:nvCxnSpPr>
      <xdr:spPr>
        <a:xfrm>
          <a:off x="3797300" y="16899534"/>
          <a:ext cx="8382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97434</xdr:rowOff>
    </xdr:from>
    <xdr:to>
      <xdr:col>19</xdr:col>
      <xdr:colOff>177800</xdr:colOff>
      <xdr:row>98</xdr:row>
      <xdr:rowOff>100699</xdr:rowOff>
    </xdr:to>
    <xdr:cxnSp macro="">
      <xdr:nvCxnSpPr>
        <xdr:cNvPr id="235" name="直線コネクタ 234"/>
        <xdr:cNvCxnSpPr/>
      </xdr:nvCxnSpPr>
      <xdr:spPr>
        <a:xfrm flipV="1">
          <a:off x="2908300" y="1689953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100699</xdr:rowOff>
    </xdr:from>
    <xdr:to>
      <xdr:col>15</xdr:col>
      <xdr:colOff>50800</xdr:colOff>
      <xdr:row>98</xdr:row>
      <xdr:rowOff>114074</xdr:rowOff>
    </xdr:to>
    <xdr:cxnSp macro="">
      <xdr:nvCxnSpPr>
        <xdr:cNvPr id="238" name="直線コネクタ 237"/>
        <xdr:cNvCxnSpPr/>
      </xdr:nvCxnSpPr>
      <xdr:spPr>
        <a:xfrm flipV="1">
          <a:off x="2019300" y="16902799"/>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114074</xdr:rowOff>
    </xdr:from>
    <xdr:to>
      <xdr:col>10</xdr:col>
      <xdr:colOff>114300</xdr:colOff>
      <xdr:row>98</xdr:row>
      <xdr:rowOff>128986</xdr:rowOff>
    </xdr:to>
    <xdr:cxnSp macro="">
      <xdr:nvCxnSpPr>
        <xdr:cNvPr id="241" name="直線コネクタ 240"/>
        <xdr:cNvCxnSpPr/>
      </xdr:nvCxnSpPr>
      <xdr:spPr>
        <a:xfrm flipV="1">
          <a:off x="1130300" y="16916174"/>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57020</xdr:rowOff>
    </xdr:from>
    <xdr:to>
      <xdr:col>24</xdr:col>
      <xdr:colOff>114300</xdr:colOff>
      <xdr:row>98</xdr:row>
      <xdr:rowOff>158620</xdr:rowOff>
    </xdr:to>
    <xdr:sp macro="" textlink="">
      <xdr:nvSpPr>
        <xdr:cNvPr id="251" name="楕円 250"/>
        <xdr:cNvSpPr/>
      </xdr:nvSpPr>
      <xdr:spPr>
        <a:xfrm>
          <a:off x="4584700" y="168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143397</xdr:rowOff>
    </xdr:from>
    <xdr:ext cx="534377" cy="259045"/>
    <xdr:sp macro="" textlink="">
      <xdr:nvSpPr>
        <xdr:cNvPr id="252" name="衛生費該当値テキスト"/>
        <xdr:cNvSpPr txBox="1"/>
      </xdr:nvSpPr>
      <xdr:spPr>
        <a:xfrm>
          <a:off x="4686300" y="1677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46634</xdr:rowOff>
    </xdr:from>
    <xdr:to>
      <xdr:col>20</xdr:col>
      <xdr:colOff>38100</xdr:colOff>
      <xdr:row>98</xdr:row>
      <xdr:rowOff>148234</xdr:rowOff>
    </xdr:to>
    <xdr:sp macro="" textlink="">
      <xdr:nvSpPr>
        <xdr:cNvPr id="253" name="楕円 252"/>
        <xdr:cNvSpPr/>
      </xdr:nvSpPr>
      <xdr:spPr>
        <a:xfrm>
          <a:off x="3746500" y="168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139361</xdr:rowOff>
    </xdr:from>
    <xdr:ext cx="534377" cy="259045"/>
    <xdr:sp macro="" textlink="">
      <xdr:nvSpPr>
        <xdr:cNvPr id="254" name="テキスト ボックス 253"/>
        <xdr:cNvSpPr txBox="1"/>
      </xdr:nvSpPr>
      <xdr:spPr>
        <a:xfrm>
          <a:off x="3530111" y="1694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49899</xdr:rowOff>
    </xdr:from>
    <xdr:to>
      <xdr:col>15</xdr:col>
      <xdr:colOff>101600</xdr:colOff>
      <xdr:row>98</xdr:row>
      <xdr:rowOff>151499</xdr:rowOff>
    </xdr:to>
    <xdr:sp macro="" textlink="">
      <xdr:nvSpPr>
        <xdr:cNvPr id="255" name="楕円 254"/>
        <xdr:cNvSpPr/>
      </xdr:nvSpPr>
      <xdr:spPr>
        <a:xfrm>
          <a:off x="2857500" y="168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142626</xdr:rowOff>
    </xdr:from>
    <xdr:ext cx="534377" cy="259045"/>
    <xdr:sp macro="" textlink="">
      <xdr:nvSpPr>
        <xdr:cNvPr id="256" name="テキスト ボックス 255"/>
        <xdr:cNvSpPr txBox="1"/>
      </xdr:nvSpPr>
      <xdr:spPr>
        <a:xfrm>
          <a:off x="2641111" y="169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63274</xdr:rowOff>
    </xdr:from>
    <xdr:to>
      <xdr:col>10</xdr:col>
      <xdr:colOff>165100</xdr:colOff>
      <xdr:row>98</xdr:row>
      <xdr:rowOff>164874</xdr:rowOff>
    </xdr:to>
    <xdr:sp macro="" textlink="">
      <xdr:nvSpPr>
        <xdr:cNvPr id="257" name="楕円 256"/>
        <xdr:cNvSpPr/>
      </xdr:nvSpPr>
      <xdr:spPr>
        <a:xfrm>
          <a:off x="1968500" y="168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156001</xdr:rowOff>
    </xdr:from>
    <xdr:ext cx="534377" cy="259045"/>
    <xdr:sp macro="" textlink="">
      <xdr:nvSpPr>
        <xdr:cNvPr id="258" name="テキスト ボックス 257"/>
        <xdr:cNvSpPr txBox="1"/>
      </xdr:nvSpPr>
      <xdr:spPr>
        <a:xfrm>
          <a:off x="1752111" y="169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78186</xdr:rowOff>
    </xdr:from>
    <xdr:to>
      <xdr:col>6</xdr:col>
      <xdr:colOff>38100</xdr:colOff>
      <xdr:row>99</xdr:row>
      <xdr:rowOff>8336</xdr:rowOff>
    </xdr:to>
    <xdr:sp macro="" textlink="">
      <xdr:nvSpPr>
        <xdr:cNvPr id="259" name="楕円 258"/>
        <xdr:cNvSpPr/>
      </xdr:nvSpPr>
      <xdr:spPr>
        <a:xfrm>
          <a:off x="1079500" y="1688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170913</xdr:rowOff>
    </xdr:from>
    <xdr:ext cx="534377" cy="259045"/>
    <xdr:sp macro="" textlink="">
      <xdr:nvSpPr>
        <xdr:cNvPr id="260" name="テキスト ボックス 259"/>
        <xdr:cNvSpPr txBox="1"/>
      </xdr:nvSpPr>
      <xdr:spPr>
        <a:xfrm>
          <a:off x="863111" y="1697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73134</xdr:rowOff>
    </xdr:from>
    <xdr:to>
      <xdr:col>55</xdr:col>
      <xdr:colOff>0</xdr:colOff>
      <xdr:row>58</xdr:row>
      <xdr:rowOff>83630</xdr:rowOff>
    </xdr:to>
    <xdr:cxnSp macro="">
      <xdr:nvCxnSpPr>
        <xdr:cNvPr id="346" name="直線コネクタ 345"/>
        <xdr:cNvCxnSpPr/>
      </xdr:nvCxnSpPr>
      <xdr:spPr>
        <a:xfrm flipV="1">
          <a:off x="9639300" y="10017234"/>
          <a:ext cx="8382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83630</xdr:rowOff>
    </xdr:from>
    <xdr:to>
      <xdr:col>50</xdr:col>
      <xdr:colOff>114300</xdr:colOff>
      <xdr:row>58</xdr:row>
      <xdr:rowOff>101784</xdr:rowOff>
    </xdr:to>
    <xdr:cxnSp macro="">
      <xdr:nvCxnSpPr>
        <xdr:cNvPr id="349" name="直線コネクタ 348"/>
        <xdr:cNvCxnSpPr/>
      </xdr:nvCxnSpPr>
      <xdr:spPr>
        <a:xfrm flipV="1">
          <a:off x="8750300" y="10027730"/>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101784</xdr:rowOff>
    </xdr:from>
    <xdr:to>
      <xdr:col>45</xdr:col>
      <xdr:colOff>177800</xdr:colOff>
      <xdr:row>58</xdr:row>
      <xdr:rowOff>111103</xdr:rowOff>
    </xdr:to>
    <xdr:cxnSp macro="">
      <xdr:nvCxnSpPr>
        <xdr:cNvPr id="352" name="直線コネクタ 351"/>
        <xdr:cNvCxnSpPr/>
      </xdr:nvCxnSpPr>
      <xdr:spPr>
        <a:xfrm flipV="1">
          <a:off x="7861300" y="10045884"/>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111103</xdr:rowOff>
    </xdr:from>
    <xdr:to>
      <xdr:col>41</xdr:col>
      <xdr:colOff>50800</xdr:colOff>
      <xdr:row>58</xdr:row>
      <xdr:rowOff>124758</xdr:rowOff>
    </xdr:to>
    <xdr:cxnSp macro="">
      <xdr:nvCxnSpPr>
        <xdr:cNvPr id="355" name="直線コネクタ 354"/>
        <xdr:cNvCxnSpPr/>
      </xdr:nvCxnSpPr>
      <xdr:spPr>
        <a:xfrm flipV="1">
          <a:off x="6972300" y="10055203"/>
          <a:ext cx="8890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22334</xdr:rowOff>
    </xdr:from>
    <xdr:to>
      <xdr:col>55</xdr:col>
      <xdr:colOff>50800</xdr:colOff>
      <xdr:row>58</xdr:row>
      <xdr:rowOff>123934</xdr:rowOff>
    </xdr:to>
    <xdr:sp macro="" textlink="">
      <xdr:nvSpPr>
        <xdr:cNvPr id="365" name="楕円 364"/>
        <xdr:cNvSpPr/>
      </xdr:nvSpPr>
      <xdr:spPr>
        <a:xfrm>
          <a:off x="10426700" y="99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108711</xdr:rowOff>
    </xdr:from>
    <xdr:ext cx="599010" cy="259045"/>
    <xdr:sp macro="" textlink="">
      <xdr:nvSpPr>
        <xdr:cNvPr id="366" name="農林水産業費該当値テキスト"/>
        <xdr:cNvSpPr txBox="1"/>
      </xdr:nvSpPr>
      <xdr:spPr>
        <a:xfrm>
          <a:off x="10528300" y="988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32830</xdr:rowOff>
    </xdr:from>
    <xdr:to>
      <xdr:col>50</xdr:col>
      <xdr:colOff>165100</xdr:colOff>
      <xdr:row>58</xdr:row>
      <xdr:rowOff>134430</xdr:rowOff>
    </xdr:to>
    <xdr:sp macro="" textlink="">
      <xdr:nvSpPr>
        <xdr:cNvPr id="367" name="楕円 366"/>
        <xdr:cNvSpPr/>
      </xdr:nvSpPr>
      <xdr:spPr>
        <a:xfrm>
          <a:off x="9588500" y="99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125557</xdr:rowOff>
    </xdr:from>
    <xdr:ext cx="599010" cy="259045"/>
    <xdr:sp macro="" textlink="">
      <xdr:nvSpPr>
        <xdr:cNvPr id="368" name="テキスト ボックス 367"/>
        <xdr:cNvSpPr txBox="1"/>
      </xdr:nvSpPr>
      <xdr:spPr>
        <a:xfrm>
          <a:off x="9339795" y="100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50984</xdr:rowOff>
    </xdr:from>
    <xdr:to>
      <xdr:col>46</xdr:col>
      <xdr:colOff>38100</xdr:colOff>
      <xdr:row>58</xdr:row>
      <xdr:rowOff>152584</xdr:rowOff>
    </xdr:to>
    <xdr:sp macro="" textlink="">
      <xdr:nvSpPr>
        <xdr:cNvPr id="369" name="楕円 368"/>
        <xdr:cNvSpPr/>
      </xdr:nvSpPr>
      <xdr:spPr>
        <a:xfrm>
          <a:off x="8699500" y="99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143711</xdr:rowOff>
    </xdr:from>
    <xdr:ext cx="534377" cy="259045"/>
    <xdr:sp macro="" textlink="">
      <xdr:nvSpPr>
        <xdr:cNvPr id="370" name="テキスト ボックス 369"/>
        <xdr:cNvSpPr txBox="1"/>
      </xdr:nvSpPr>
      <xdr:spPr>
        <a:xfrm>
          <a:off x="8483111" y="100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60303</xdr:rowOff>
    </xdr:from>
    <xdr:to>
      <xdr:col>41</xdr:col>
      <xdr:colOff>101600</xdr:colOff>
      <xdr:row>58</xdr:row>
      <xdr:rowOff>161903</xdr:rowOff>
    </xdr:to>
    <xdr:sp macro="" textlink="">
      <xdr:nvSpPr>
        <xdr:cNvPr id="371" name="楕円 370"/>
        <xdr:cNvSpPr/>
      </xdr:nvSpPr>
      <xdr:spPr>
        <a:xfrm>
          <a:off x="7810500" y="100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153030</xdr:rowOff>
    </xdr:from>
    <xdr:ext cx="534377" cy="259045"/>
    <xdr:sp macro="" textlink="">
      <xdr:nvSpPr>
        <xdr:cNvPr id="372" name="テキスト ボックス 371"/>
        <xdr:cNvSpPr txBox="1"/>
      </xdr:nvSpPr>
      <xdr:spPr>
        <a:xfrm>
          <a:off x="7594111" y="100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73958</xdr:rowOff>
    </xdr:from>
    <xdr:to>
      <xdr:col>36</xdr:col>
      <xdr:colOff>165100</xdr:colOff>
      <xdr:row>59</xdr:row>
      <xdr:rowOff>4108</xdr:rowOff>
    </xdr:to>
    <xdr:sp macro="" textlink="">
      <xdr:nvSpPr>
        <xdr:cNvPr id="373" name="楕円 372"/>
        <xdr:cNvSpPr/>
      </xdr:nvSpPr>
      <xdr:spPr>
        <a:xfrm>
          <a:off x="6921500" y="100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166685</xdr:rowOff>
    </xdr:from>
    <xdr:ext cx="534377" cy="259045"/>
    <xdr:sp macro="" textlink="">
      <xdr:nvSpPr>
        <xdr:cNvPr id="374" name="テキスト ボックス 373"/>
        <xdr:cNvSpPr txBox="1"/>
      </xdr:nvSpPr>
      <xdr:spPr>
        <a:xfrm>
          <a:off x="6705111" y="101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32837</xdr:rowOff>
    </xdr:from>
    <xdr:to>
      <xdr:col>55</xdr:col>
      <xdr:colOff>0</xdr:colOff>
      <xdr:row>78</xdr:row>
      <xdr:rowOff>96563</xdr:rowOff>
    </xdr:to>
    <xdr:cxnSp macro="">
      <xdr:nvCxnSpPr>
        <xdr:cNvPr id="403" name="直線コネクタ 402"/>
        <xdr:cNvCxnSpPr/>
      </xdr:nvCxnSpPr>
      <xdr:spPr>
        <a:xfrm flipV="1">
          <a:off x="9639300" y="13405937"/>
          <a:ext cx="838200" cy="6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96563</xdr:rowOff>
    </xdr:from>
    <xdr:to>
      <xdr:col>50</xdr:col>
      <xdr:colOff>114300</xdr:colOff>
      <xdr:row>78</xdr:row>
      <xdr:rowOff>119304</xdr:rowOff>
    </xdr:to>
    <xdr:cxnSp macro="">
      <xdr:nvCxnSpPr>
        <xdr:cNvPr id="406" name="直線コネクタ 405"/>
        <xdr:cNvCxnSpPr/>
      </xdr:nvCxnSpPr>
      <xdr:spPr>
        <a:xfrm flipV="1">
          <a:off x="8750300" y="13469663"/>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77777</xdr:rowOff>
    </xdr:from>
    <xdr:to>
      <xdr:col>45</xdr:col>
      <xdr:colOff>177800</xdr:colOff>
      <xdr:row>78</xdr:row>
      <xdr:rowOff>119304</xdr:rowOff>
    </xdr:to>
    <xdr:cxnSp macro="">
      <xdr:nvCxnSpPr>
        <xdr:cNvPr id="409" name="直線コネクタ 408"/>
        <xdr:cNvCxnSpPr/>
      </xdr:nvCxnSpPr>
      <xdr:spPr>
        <a:xfrm>
          <a:off x="7861300" y="13450877"/>
          <a:ext cx="889000" cy="4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77777</xdr:rowOff>
    </xdr:from>
    <xdr:to>
      <xdr:col>41</xdr:col>
      <xdr:colOff>50800</xdr:colOff>
      <xdr:row>78</xdr:row>
      <xdr:rowOff>145571</xdr:rowOff>
    </xdr:to>
    <xdr:cxnSp macro="">
      <xdr:nvCxnSpPr>
        <xdr:cNvPr id="412" name="直線コネクタ 411"/>
        <xdr:cNvCxnSpPr/>
      </xdr:nvCxnSpPr>
      <xdr:spPr>
        <a:xfrm flipV="1">
          <a:off x="6972300" y="13450877"/>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153487</xdr:rowOff>
    </xdr:from>
    <xdr:to>
      <xdr:col>55</xdr:col>
      <xdr:colOff>50800</xdr:colOff>
      <xdr:row>78</xdr:row>
      <xdr:rowOff>83637</xdr:rowOff>
    </xdr:to>
    <xdr:sp macro="" textlink="">
      <xdr:nvSpPr>
        <xdr:cNvPr id="422" name="楕円 421"/>
        <xdr:cNvSpPr/>
      </xdr:nvSpPr>
      <xdr:spPr>
        <a:xfrm>
          <a:off x="10426700" y="133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131914</xdr:rowOff>
    </xdr:from>
    <xdr:ext cx="534377" cy="259045"/>
    <xdr:sp macro="" textlink="">
      <xdr:nvSpPr>
        <xdr:cNvPr id="423" name="商工費該当値テキスト"/>
        <xdr:cNvSpPr txBox="1"/>
      </xdr:nvSpPr>
      <xdr:spPr>
        <a:xfrm>
          <a:off x="10528300" y="133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45763</xdr:rowOff>
    </xdr:from>
    <xdr:to>
      <xdr:col>50</xdr:col>
      <xdr:colOff>165100</xdr:colOff>
      <xdr:row>78</xdr:row>
      <xdr:rowOff>147363</xdr:rowOff>
    </xdr:to>
    <xdr:sp macro="" textlink="">
      <xdr:nvSpPr>
        <xdr:cNvPr id="424" name="楕円 423"/>
        <xdr:cNvSpPr/>
      </xdr:nvSpPr>
      <xdr:spPr>
        <a:xfrm>
          <a:off x="9588500" y="134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138490</xdr:rowOff>
    </xdr:from>
    <xdr:ext cx="534377" cy="259045"/>
    <xdr:sp macro="" textlink="">
      <xdr:nvSpPr>
        <xdr:cNvPr id="425" name="テキスト ボックス 424"/>
        <xdr:cNvSpPr txBox="1"/>
      </xdr:nvSpPr>
      <xdr:spPr>
        <a:xfrm>
          <a:off x="9372111" y="1351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68504</xdr:rowOff>
    </xdr:from>
    <xdr:to>
      <xdr:col>46</xdr:col>
      <xdr:colOff>38100</xdr:colOff>
      <xdr:row>78</xdr:row>
      <xdr:rowOff>170104</xdr:rowOff>
    </xdr:to>
    <xdr:sp macro="" textlink="">
      <xdr:nvSpPr>
        <xdr:cNvPr id="426" name="楕円 425"/>
        <xdr:cNvSpPr/>
      </xdr:nvSpPr>
      <xdr:spPr>
        <a:xfrm>
          <a:off x="8699500" y="134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161231</xdr:rowOff>
    </xdr:from>
    <xdr:ext cx="534377" cy="259045"/>
    <xdr:sp macro="" textlink="">
      <xdr:nvSpPr>
        <xdr:cNvPr id="427" name="テキスト ボックス 426"/>
        <xdr:cNvSpPr txBox="1"/>
      </xdr:nvSpPr>
      <xdr:spPr>
        <a:xfrm>
          <a:off x="8483111" y="135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26977</xdr:rowOff>
    </xdr:from>
    <xdr:to>
      <xdr:col>41</xdr:col>
      <xdr:colOff>101600</xdr:colOff>
      <xdr:row>78</xdr:row>
      <xdr:rowOff>128577</xdr:rowOff>
    </xdr:to>
    <xdr:sp macro="" textlink="">
      <xdr:nvSpPr>
        <xdr:cNvPr id="428" name="楕円 427"/>
        <xdr:cNvSpPr/>
      </xdr:nvSpPr>
      <xdr:spPr>
        <a:xfrm>
          <a:off x="7810500" y="134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119704</xdr:rowOff>
    </xdr:from>
    <xdr:ext cx="534377" cy="259045"/>
    <xdr:sp macro="" textlink="">
      <xdr:nvSpPr>
        <xdr:cNvPr id="429" name="テキスト ボックス 428"/>
        <xdr:cNvSpPr txBox="1"/>
      </xdr:nvSpPr>
      <xdr:spPr>
        <a:xfrm>
          <a:off x="7594111" y="134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94771</xdr:rowOff>
    </xdr:from>
    <xdr:to>
      <xdr:col>36</xdr:col>
      <xdr:colOff>165100</xdr:colOff>
      <xdr:row>79</xdr:row>
      <xdr:rowOff>24921</xdr:rowOff>
    </xdr:to>
    <xdr:sp macro="" textlink="">
      <xdr:nvSpPr>
        <xdr:cNvPr id="430" name="楕円 429"/>
        <xdr:cNvSpPr/>
      </xdr:nvSpPr>
      <xdr:spPr>
        <a:xfrm>
          <a:off x="6921500" y="134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16048</xdr:rowOff>
    </xdr:from>
    <xdr:ext cx="534377" cy="259045"/>
    <xdr:sp macro="" textlink="">
      <xdr:nvSpPr>
        <xdr:cNvPr id="431" name="テキスト ボックス 430"/>
        <xdr:cNvSpPr txBox="1"/>
      </xdr:nvSpPr>
      <xdr:spPr>
        <a:xfrm>
          <a:off x="6705111" y="1356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55445</xdr:rowOff>
    </xdr:from>
    <xdr:to>
      <xdr:col>55</xdr:col>
      <xdr:colOff>0</xdr:colOff>
      <xdr:row>98</xdr:row>
      <xdr:rowOff>69414</xdr:rowOff>
    </xdr:to>
    <xdr:cxnSp macro="">
      <xdr:nvCxnSpPr>
        <xdr:cNvPr id="462" name="直線コネクタ 461"/>
        <xdr:cNvCxnSpPr/>
      </xdr:nvCxnSpPr>
      <xdr:spPr>
        <a:xfrm flipV="1">
          <a:off x="9639300" y="16857545"/>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65647</xdr:rowOff>
    </xdr:from>
    <xdr:to>
      <xdr:col>50</xdr:col>
      <xdr:colOff>114300</xdr:colOff>
      <xdr:row>98</xdr:row>
      <xdr:rowOff>69414</xdr:rowOff>
    </xdr:to>
    <xdr:cxnSp macro="">
      <xdr:nvCxnSpPr>
        <xdr:cNvPr id="465" name="直線コネクタ 464"/>
        <xdr:cNvCxnSpPr/>
      </xdr:nvCxnSpPr>
      <xdr:spPr>
        <a:xfrm>
          <a:off x="8750300" y="16867747"/>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65647</xdr:rowOff>
    </xdr:from>
    <xdr:to>
      <xdr:col>45</xdr:col>
      <xdr:colOff>177800</xdr:colOff>
      <xdr:row>98</xdr:row>
      <xdr:rowOff>107260</xdr:rowOff>
    </xdr:to>
    <xdr:cxnSp macro="">
      <xdr:nvCxnSpPr>
        <xdr:cNvPr id="468" name="直線コネクタ 467"/>
        <xdr:cNvCxnSpPr/>
      </xdr:nvCxnSpPr>
      <xdr:spPr>
        <a:xfrm flipV="1">
          <a:off x="7861300" y="16867747"/>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92773</xdr:rowOff>
    </xdr:from>
    <xdr:to>
      <xdr:col>41</xdr:col>
      <xdr:colOff>50800</xdr:colOff>
      <xdr:row>98</xdr:row>
      <xdr:rowOff>107260</xdr:rowOff>
    </xdr:to>
    <xdr:cxnSp macro="">
      <xdr:nvCxnSpPr>
        <xdr:cNvPr id="471" name="直線コネクタ 470"/>
        <xdr:cNvCxnSpPr/>
      </xdr:nvCxnSpPr>
      <xdr:spPr>
        <a:xfrm>
          <a:off x="6972300" y="16894873"/>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4645</xdr:rowOff>
    </xdr:from>
    <xdr:to>
      <xdr:col>55</xdr:col>
      <xdr:colOff>50800</xdr:colOff>
      <xdr:row>98</xdr:row>
      <xdr:rowOff>106245</xdr:rowOff>
    </xdr:to>
    <xdr:sp macro="" textlink="">
      <xdr:nvSpPr>
        <xdr:cNvPr id="481" name="楕円 480"/>
        <xdr:cNvSpPr/>
      </xdr:nvSpPr>
      <xdr:spPr>
        <a:xfrm>
          <a:off x="10426700" y="168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154522</xdr:rowOff>
    </xdr:from>
    <xdr:ext cx="599010" cy="259045"/>
    <xdr:sp macro="" textlink="">
      <xdr:nvSpPr>
        <xdr:cNvPr id="482" name="土木費該当値テキスト"/>
        <xdr:cNvSpPr txBox="1"/>
      </xdr:nvSpPr>
      <xdr:spPr>
        <a:xfrm>
          <a:off x="10528300" y="167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18614</xdr:rowOff>
    </xdr:from>
    <xdr:to>
      <xdr:col>50</xdr:col>
      <xdr:colOff>165100</xdr:colOff>
      <xdr:row>98</xdr:row>
      <xdr:rowOff>120214</xdr:rowOff>
    </xdr:to>
    <xdr:sp macro="" textlink="">
      <xdr:nvSpPr>
        <xdr:cNvPr id="483" name="楕円 482"/>
        <xdr:cNvSpPr/>
      </xdr:nvSpPr>
      <xdr:spPr>
        <a:xfrm>
          <a:off x="9588500" y="168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111341</xdr:rowOff>
    </xdr:from>
    <xdr:ext cx="599010" cy="259045"/>
    <xdr:sp macro="" textlink="">
      <xdr:nvSpPr>
        <xdr:cNvPr id="484" name="テキスト ボックス 483"/>
        <xdr:cNvSpPr txBox="1"/>
      </xdr:nvSpPr>
      <xdr:spPr>
        <a:xfrm>
          <a:off x="9339795" y="1691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14847</xdr:rowOff>
    </xdr:from>
    <xdr:to>
      <xdr:col>46</xdr:col>
      <xdr:colOff>38100</xdr:colOff>
      <xdr:row>98</xdr:row>
      <xdr:rowOff>116447</xdr:rowOff>
    </xdr:to>
    <xdr:sp macro="" textlink="">
      <xdr:nvSpPr>
        <xdr:cNvPr id="485" name="楕円 484"/>
        <xdr:cNvSpPr/>
      </xdr:nvSpPr>
      <xdr:spPr>
        <a:xfrm>
          <a:off x="8699500" y="168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107574</xdr:rowOff>
    </xdr:from>
    <xdr:ext cx="599010" cy="259045"/>
    <xdr:sp macro="" textlink="">
      <xdr:nvSpPr>
        <xdr:cNvPr id="486" name="テキスト ボックス 485"/>
        <xdr:cNvSpPr txBox="1"/>
      </xdr:nvSpPr>
      <xdr:spPr>
        <a:xfrm>
          <a:off x="8450795" y="1690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56460</xdr:rowOff>
    </xdr:from>
    <xdr:to>
      <xdr:col>41</xdr:col>
      <xdr:colOff>101600</xdr:colOff>
      <xdr:row>98</xdr:row>
      <xdr:rowOff>158060</xdr:rowOff>
    </xdr:to>
    <xdr:sp macro="" textlink="">
      <xdr:nvSpPr>
        <xdr:cNvPr id="487" name="楕円 486"/>
        <xdr:cNvSpPr/>
      </xdr:nvSpPr>
      <xdr:spPr>
        <a:xfrm>
          <a:off x="7810500" y="168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149187</xdr:rowOff>
    </xdr:from>
    <xdr:ext cx="534377" cy="259045"/>
    <xdr:sp macro="" textlink="">
      <xdr:nvSpPr>
        <xdr:cNvPr id="488" name="テキスト ボックス 487"/>
        <xdr:cNvSpPr txBox="1"/>
      </xdr:nvSpPr>
      <xdr:spPr>
        <a:xfrm>
          <a:off x="7594111" y="169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41973</xdr:rowOff>
    </xdr:from>
    <xdr:to>
      <xdr:col>36</xdr:col>
      <xdr:colOff>165100</xdr:colOff>
      <xdr:row>98</xdr:row>
      <xdr:rowOff>143573</xdr:rowOff>
    </xdr:to>
    <xdr:sp macro="" textlink="">
      <xdr:nvSpPr>
        <xdr:cNvPr id="489" name="楕円 488"/>
        <xdr:cNvSpPr/>
      </xdr:nvSpPr>
      <xdr:spPr>
        <a:xfrm>
          <a:off x="6921500" y="168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134700</xdr:rowOff>
    </xdr:from>
    <xdr:ext cx="599010" cy="259045"/>
    <xdr:sp macro="" textlink="">
      <xdr:nvSpPr>
        <xdr:cNvPr id="490" name="テキスト ボックス 489"/>
        <xdr:cNvSpPr txBox="1"/>
      </xdr:nvSpPr>
      <xdr:spPr>
        <a:xfrm>
          <a:off x="6672795" y="169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26273</xdr:rowOff>
    </xdr:from>
    <xdr:to>
      <xdr:col>85</xdr:col>
      <xdr:colOff>127000</xdr:colOff>
      <xdr:row>38</xdr:row>
      <xdr:rowOff>43418</xdr:rowOff>
    </xdr:to>
    <xdr:cxnSp macro="">
      <xdr:nvCxnSpPr>
        <xdr:cNvPr id="519" name="直線コネクタ 518"/>
        <xdr:cNvCxnSpPr/>
      </xdr:nvCxnSpPr>
      <xdr:spPr>
        <a:xfrm>
          <a:off x="15481300" y="6541373"/>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26273</xdr:rowOff>
    </xdr:from>
    <xdr:to>
      <xdr:col>81</xdr:col>
      <xdr:colOff>50800</xdr:colOff>
      <xdr:row>38</xdr:row>
      <xdr:rowOff>58326</xdr:rowOff>
    </xdr:to>
    <xdr:cxnSp macro="">
      <xdr:nvCxnSpPr>
        <xdr:cNvPr id="522" name="直線コネクタ 521"/>
        <xdr:cNvCxnSpPr/>
      </xdr:nvCxnSpPr>
      <xdr:spPr>
        <a:xfrm flipV="1">
          <a:off x="14592300" y="6541373"/>
          <a:ext cx="889000" cy="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55979</xdr:rowOff>
    </xdr:from>
    <xdr:to>
      <xdr:col>76</xdr:col>
      <xdr:colOff>114300</xdr:colOff>
      <xdr:row>38</xdr:row>
      <xdr:rowOff>58326</xdr:rowOff>
    </xdr:to>
    <xdr:cxnSp macro="">
      <xdr:nvCxnSpPr>
        <xdr:cNvPr id="525" name="直線コネクタ 524"/>
        <xdr:cNvCxnSpPr/>
      </xdr:nvCxnSpPr>
      <xdr:spPr>
        <a:xfrm>
          <a:off x="13703300" y="6571079"/>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51395</xdr:rowOff>
    </xdr:from>
    <xdr:to>
      <xdr:col>71</xdr:col>
      <xdr:colOff>177800</xdr:colOff>
      <xdr:row>38</xdr:row>
      <xdr:rowOff>55979</xdr:rowOff>
    </xdr:to>
    <xdr:cxnSp macro="">
      <xdr:nvCxnSpPr>
        <xdr:cNvPr id="528" name="直線コネクタ 527"/>
        <xdr:cNvCxnSpPr/>
      </xdr:nvCxnSpPr>
      <xdr:spPr>
        <a:xfrm>
          <a:off x="12814300" y="6566495"/>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164068</xdr:rowOff>
    </xdr:from>
    <xdr:to>
      <xdr:col>85</xdr:col>
      <xdr:colOff>177800</xdr:colOff>
      <xdr:row>38</xdr:row>
      <xdr:rowOff>94218</xdr:rowOff>
    </xdr:to>
    <xdr:sp macro="" textlink="">
      <xdr:nvSpPr>
        <xdr:cNvPr id="538" name="楕円 537"/>
        <xdr:cNvSpPr/>
      </xdr:nvSpPr>
      <xdr:spPr>
        <a:xfrm>
          <a:off x="16268700" y="65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142495</xdr:rowOff>
    </xdr:from>
    <xdr:ext cx="534377" cy="259045"/>
    <xdr:sp macro="" textlink="">
      <xdr:nvSpPr>
        <xdr:cNvPr id="539" name="消防費該当値テキスト"/>
        <xdr:cNvSpPr txBox="1"/>
      </xdr:nvSpPr>
      <xdr:spPr>
        <a:xfrm>
          <a:off x="16370300" y="64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146922</xdr:rowOff>
    </xdr:from>
    <xdr:to>
      <xdr:col>81</xdr:col>
      <xdr:colOff>101600</xdr:colOff>
      <xdr:row>38</xdr:row>
      <xdr:rowOff>77073</xdr:rowOff>
    </xdr:to>
    <xdr:sp macro="" textlink="">
      <xdr:nvSpPr>
        <xdr:cNvPr id="540" name="楕円 539"/>
        <xdr:cNvSpPr/>
      </xdr:nvSpPr>
      <xdr:spPr>
        <a:xfrm>
          <a:off x="15430500" y="64905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68200</xdr:rowOff>
    </xdr:from>
    <xdr:ext cx="534377" cy="259045"/>
    <xdr:sp macro="" textlink="">
      <xdr:nvSpPr>
        <xdr:cNvPr id="541" name="テキスト ボックス 540"/>
        <xdr:cNvSpPr txBox="1"/>
      </xdr:nvSpPr>
      <xdr:spPr>
        <a:xfrm>
          <a:off x="15214111" y="65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7526</xdr:rowOff>
    </xdr:from>
    <xdr:to>
      <xdr:col>76</xdr:col>
      <xdr:colOff>165100</xdr:colOff>
      <xdr:row>38</xdr:row>
      <xdr:rowOff>109126</xdr:rowOff>
    </xdr:to>
    <xdr:sp macro="" textlink="">
      <xdr:nvSpPr>
        <xdr:cNvPr id="542" name="楕円 541"/>
        <xdr:cNvSpPr/>
      </xdr:nvSpPr>
      <xdr:spPr>
        <a:xfrm>
          <a:off x="14541500" y="65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100253</xdr:rowOff>
    </xdr:from>
    <xdr:ext cx="534377" cy="259045"/>
    <xdr:sp macro="" textlink="">
      <xdr:nvSpPr>
        <xdr:cNvPr id="543" name="テキスト ボックス 542"/>
        <xdr:cNvSpPr txBox="1"/>
      </xdr:nvSpPr>
      <xdr:spPr>
        <a:xfrm>
          <a:off x="14325111" y="66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5179</xdr:rowOff>
    </xdr:from>
    <xdr:to>
      <xdr:col>72</xdr:col>
      <xdr:colOff>38100</xdr:colOff>
      <xdr:row>38</xdr:row>
      <xdr:rowOff>106779</xdr:rowOff>
    </xdr:to>
    <xdr:sp macro="" textlink="">
      <xdr:nvSpPr>
        <xdr:cNvPr id="544" name="楕円 543"/>
        <xdr:cNvSpPr/>
      </xdr:nvSpPr>
      <xdr:spPr>
        <a:xfrm>
          <a:off x="13652500" y="65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97906</xdr:rowOff>
    </xdr:from>
    <xdr:ext cx="534377" cy="259045"/>
    <xdr:sp macro="" textlink="">
      <xdr:nvSpPr>
        <xdr:cNvPr id="545" name="テキスト ボックス 544"/>
        <xdr:cNvSpPr txBox="1"/>
      </xdr:nvSpPr>
      <xdr:spPr>
        <a:xfrm>
          <a:off x="13436111" y="661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xdr:rowOff>
    </xdr:from>
    <xdr:to>
      <xdr:col>67</xdr:col>
      <xdr:colOff>101600</xdr:colOff>
      <xdr:row>38</xdr:row>
      <xdr:rowOff>102195</xdr:rowOff>
    </xdr:to>
    <xdr:sp macro="" textlink="">
      <xdr:nvSpPr>
        <xdr:cNvPr id="546" name="楕円 545"/>
        <xdr:cNvSpPr/>
      </xdr:nvSpPr>
      <xdr:spPr>
        <a:xfrm>
          <a:off x="12763500" y="65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93322</xdr:rowOff>
    </xdr:from>
    <xdr:ext cx="534377" cy="259045"/>
    <xdr:sp macro="" textlink="">
      <xdr:nvSpPr>
        <xdr:cNvPr id="547" name="テキスト ボックス 546"/>
        <xdr:cNvSpPr txBox="1"/>
      </xdr:nvSpPr>
      <xdr:spPr>
        <a:xfrm>
          <a:off x="12547111" y="66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70013</xdr:rowOff>
    </xdr:from>
    <xdr:to>
      <xdr:col>85</xdr:col>
      <xdr:colOff>127000</xdr:colOff>
      <xdr:row>58</xdr:row>
      <xdr:rowOff>161010</xdr:rowOff>
    </xdr:to>
    <xdr:cxnSp macro="">
      <xdr:nvCxnSpPr>
        <xdr:cNvPr id="578" name="直線コネクタ 577"/>
        <xdr:cNvCxnSpPr/>
      </xdr:nvCxnSpPr>
      <xdr:spPr>
        <a:xfrm>
          <a:off x="15481300" y="9842663"/>
          <a:ext cx="838200" cy="26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70013</xdr:rowOff>
    </xdr:from>
    <xdr:to>
      <xdr:col>81</xdr:col>
      <xdr:colOff>50800</xdr:colOff>
      <xdr:row>57</xdr:row>
      <xdr:rowOff>143777</xdr:rowOff>
    </xdr:to>
    <xdr:cxnSp macro="">
      <xdr:nvCxnSpPr>
        <xdr:cNvPr id="581" name="直線コネクタ 580"/>
        <xdr:cNvCxnSpPr/>
      </xdr:nvCxnSpPr>
      <xdr:spPr>
        <a:xfrm flipV="1">
          <a:off x="14592300" y="9842663"/>
          <a:ext cx="889000" cy="7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49042</xdr:rowOff>
    </xdr:from>
    <xdr:to>
      <xdr:col>76</xdr:col>
      <xdr:colOff>114300</xdr:colOff>
      <xdr:row>57</xdr:row>
      <xdr:rowOff>143777</xdr:rowOff>
    </xdr:to>
    <xdr:cxnSp macro="">
      <xdr:nvCxnSpPr>
        <xdr:cNvPr id="584" name="直線コネクタ 583"/>
        <xdr:cNvCxnSpPr/>
      </xdr:nvCxnSpPr>
      <xdr:spPr>
        <a:xfrm>
          <a:off x="13703300" y="9821692"/>
          <a:ext cx="889000" cy="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49042</xdr:rowOff>
    </xdr:from>
    <xdr:to>
      <xdr:col>71</xdr:col>
      <xdr:colOff>177800</xdr:colOff>
      <xdr:row>57</xdr:row>
      <xdr:rowOff>131580</xdr:rowOff>
    </xdr:to>
    <xdr:cxnSp macro="">
      <xdr:nvCxnSpPr>
        <xdr:cNvPr id="587" name="直線コネクタ 586"/>
        <xdr:cNvCxnSpPr/>
      </xdr:nvCxnSpPr>
      <xdr:spPr>
        <a:xfrm flipV="1">
          <a:off x="12814300" y="9821692"/>
          <a:ext cx="889000" cy="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110210</xdr:rowOff>
    </xdr:from>
    <xdr:to>
      <xdr:col>85</xdr:col>
      <xdr:colOff>177800</xdr:colOff>
      <xdr:row>59</xdr:row>
      <xdr:rowOff>40360</xdr:rowOff>
    </xdr:to>
    <xdr:sp macro="" textlink="">
      <xdr:nvSpPr>
        <xdr:cNvPr id="597" name="楕円 596"/>
        <xdr:cNvSpPr/>
      </xdr:nvSpPr>
      <xdr:spPr>
        <a:xfrm>
          <a:off x="16268700" y="100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25137</xdr:rowOff>
    </xdr:from>
    <xdr:ext cx="534377" cy="259045"/>
    <xdr:sp macro="" textlink="">
      <xdr:nvSpPr>
        <xdr:cNvPr id="598" name="教育費該当値テキスト"/>
        <xdr:cNvSpPr txBox="1"/>
      </xdr:nvSpPr>
      <xdr:spPr>
        <a:xfrm>
          <a:off x="16370300" y="99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19213</xdr:rowOff>
    </xdr:from>
    <xdr:to>
      <xdr:col>81</xdr:col>
      <xdr:colOff>101600</xdr:colOff>
      <xdr:row>57</xdr:row>
      <xdr:rowOff>120813</xdr:rowOff>
    </xdr:to>
    <xdr:sp macro="" textlink="">
      <xdr:nvSpPr>
        <xdr:cNvPr id="599" name="楕円 598"/>
        <xdr:cNvSpPr/>
      </xdr:nvSpPr>
      <xdr:spPr>
        <a:xfrm>
          <a:off x="15430500" y="97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137340</xdr:rowOff>
    </xdr:from>
    <xdr:ext cx="599010" cy="259045"/>
    <xdr:sp macro="" textlink="">
      <xdr:nvSpPr>
        <xdr:cNvPr id="600" name="テキスト ボックス 599"/>
        <xdr:cNvSpPr txBox="1"/>
      </xdr:nvSpPr>
      <xdr:spPr>
        <a:xfrm>
          <a:off x="15181795" y="956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92977</xdr:rowOff>
    </xdr:from>
    <xdr:to>
      <xdr:col>76</xdr:col>
      <xdr:colOff>165100</xdr:colOff>
      <xdr:row>58</xdr:row>
      <xdr:rowOff>23127</xdr:rowOff>
    </xdr:to>
    <xdr:sp macro="" textlink="">
      <xdr:nvSpPr>
        <xdr:cNvPr id="601" name="楕円 600"/>
        <xdr:cNvSpPr/>
      </xdr:nvSpPr>
      <xdr:spPr>
        <a:xfrm>
          <a:off x="14541500" y="9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39654</xdr:rowOff>
    </xdr:from>
    <xdr:ext cx="599010" cy="259045"/>
    <xdr:sp macro="" textlink="">
      <xdr:nvSpPr>
        <xdr:cNvPr id="602" name="テキスト ボックス 601"/>
        <xdr:cNvSpPr txBox="1"/>
      </xdr:nvSpPr>
      <xdr:spPr>
        <a:xfrm>
          <a:off x="14292795" y="964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169692</xdr:rowOff>
    </xdr:from>
    <xdr:to>
      <xdr:col>72</xdr:col>
      <xdr:colOff>38100</xdr:colOff>
      <xdr:row>57</xdr:row>
      <xdr:rowOff>99842</xdr:rowOff>
    </xdr:to>
    <xdr:sp macro="" textlink="">
      <xdr:nvSpPr>
        <xdr:cNvPr id="603" name="楕円 602"/>
        <xdr:cNvSpPr/>
      </xdr:nvSpPr>
      <xdr:spPr>
        <a:xfrm>
          <a:off x="13652500" y="97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116369</xdr:rowOff>
    </xdr:from>
    <xdr:ext cx="599010" cy="259045"/>
    <xdr:sp macro="" textlink="">
      <xdr:nvSpPr>
        <xdr:cNvPr id="604" name="テキスト ボックス 603"/>
        <xdr:cNvSpPr txBox="1"/>
      </xdr:nvSpPr>
      <xdr:spPr>
        <a:xfrm>
          <a:off x="13403795" y="954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80780</xdr:rowOff>
    </xdr:from>
    <xdr:to>
      <xdr:col>67</xdr:col>
      <xdr:colOff>101600</xdr:colOff>
      <xdr:row>58</xdr:row>
      <xdr:rowOff>10930</xdr:rowOff>
    </xdr:to>
    <xdr:sp macro="" textlink="">
      <xdr:nvSpPr>
        <xdr:cNvPr id="605" name="楕円 604"/>
        <xdr:cNvSpPr/>
      </xdr:nvSpPr>
      <xdr:spPr>
        <a:xfrm>
          <a:off x="12763500" y="9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27457</xdr:rowOff>
    </xdr:from>
    <xdr:ext cx="599010" cy="259045"/>
    <xdr:sp macro="" textlink="">
      <xdr:nvSpPr>
        <xdr:cNvPr id="606" name="テキスト ボックス 605"/>
        <xdr:cNvSpPr txBox="1"/>
      </xdr:nvSpPr>
      <xdr:spPr>
        <a:xfrm>
          <a:off x="12514795" y="96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19011</xdr:rowOff>
    </xdr:from>
    <xdr:to>
      <xdr:col>85</xdr:col>
      <xdr:colOff>127000</xdr:colOff>
      <xdr:row>79</xdr:row>
      <xdr:rowOff>37176</xdr:rowOff>
    </xdr:to>
    <xdr:cxnSp macro="">
      <xdr:nvCxnSpPr>
        <xdr:cNvPr id="635" name="直線コネクタ 634"/>
        <xdr:cNvCxnSpPr/>
      </xdr:nvCxnSpPr>
      <xdr:spPr>
        <a:xfrm>
          <a:off x="15481300" y="13563561"/>
          <a:ext cx="8382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19011</xdr:rowOff>
    </xdr:from>
    <xdr:to>
      <xdr:col>81</xdr:col>
      <xdr:colOff>50800</xdr:colOff>
      <xdr:row>79</xdr:row>
      <xdr:rowOff>40594</xdr:rowOff>
    </xdr:to>
    <xdr:cxnSp macro="">
      <xdr:nvCxnSpPr>
        <xdr:cNvPr id="638" name="直線コネクタ 637"/>
        <xdr:cNvCxnSpPr/>
      </xdr:nvCxnSpPr>
      <xdr:spPr>
        <a:xfrm flipV="1">
          <a:off x="14592300" y="13563561"/>
          <a:ext cx="8890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16306</xdr:rowOff>
    </xdr:from>
    <xdr:to>
      <xdr:col>76</xdr:col>
      <xdr:colOff>114300</xdr:colOff>
      <xdr:row>79</xdr:row>
      <xdr:rowOff>40594</xdr:rowOff>
    </xdr:to>
    <xdr:cxnSp macro="">
      <xdr:nvCxnSpPr>
        <xdr:cNvPr id="641" name="直線コネクタ 640"/>
        <xdr:cNvCxnSpPr/>
      </xdr:nvCxnSpPr>
      <xdr:spPr>
        <a:xfrm>
          <a:off x="13703300" y="13560856"/>
          <a:ext cx="8890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16306</xdr:rowOff>
    </xdr:from>
    <xdr:to>
      <xdr:col>71</xdr:col>
      <xdr:colOff>177800</xdr:colOff>
      <xdr:row>79</xdr:row>
      <xdr:rowOff>17004</xdr:rowOff>
    </xdr:to>
    <xdr:cxnSp macro="">
      <xdr:nvCxnSpPr>
        <xdr:cNvPr id="644" name="直線コネクタ 643"/>
        <xdr:cNvCxnSpPr/>
      </xdr:nvCxnSpPr>
      <xdr:spPr>
        <a:xfrm flipV="1">
          <a:off x="12814300" y="13560856"/>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157826</xdr:rowOff>
    </xdr:from>
    <xdr:to>
      <xdr:col>85</xdr:col>
      <xdr:colOff>177800</xdr:colOff>
      <xdr:row>79</xdr:row>
      <xdr:rowOff>87976</xdr:rowOff>
    </xdr:to>
    <xdr:sp macro="" textlink="">
      <xdr:nvSpPr>
        <xdr:cNvPr id="654" name="楕円 653"/>
        <xdr:cNvSpPr/>
      </xdr:nvSpPr>
      <xdr:spPr>
        <a:xfrm>
          <a:off x="16268700" y="135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115257</xdr:rowOff>
    </xdr:from>
    <xdr:ext cx="469744" cy="259045"/>
    <xdr:sp macro="" textlink="">
      <xdr:nvSpPr>
        <xdr:cNvPr id="655" name="災害復旧費該当値テキスト"/>
        <xdr:cNvSpPr txBox="1"/>
      </xdr:nvSpPr>
      <xdr:spPr>
        <a:xfrm>
          <a:off x="16370300" y="134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139661</xdr:rowOff>
    </xdr:from>
    <xdr:to>
      <xdr:col>81</xdr:col>
      <xdr:colOff>101600</xdr:colOff>
      <xdr:row>79</xdr:row>
      <xdr:rowOff>69811</xdr:rowOff>
    </xdr:to>
    <xdr:sp macro="" textlink="">
      <xdr:nvSpPr>
        <xdr:cNvPr id="656" name="楕円 655"/>
        <xdr:cNvSpPr/>
      </xdr:nvSpPr>
      <xdr:spPr>
        <a:xfrm>
          <a:off x="15430500" y="135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60938</xdr:rowOff>
    </xdr:from>
    <xdr:ext cx="534377" cy="259045"/>
    <xdr:sp macro="" textlink="">
      <xdr:nvSpPr>
        <xdr:cNvPr id="657" name="テキスト ボックス 656"/>
        <xdr:cNvSpPr txBox="1"/>
      </xdr:nvSpPr>
      <xdr:spPr>
        <a:xfrm>
          <a:off x="15214111" y="136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161244</xdr:rowOff>
    </xdr:from>
    <xdr:to>
      <xdr:col>76</xdr:col>
      <xdr:colOff>165100</xdr:colOff>
      <xdr:row>79</xdr:row>
      <xdr:rowOff>91394</xdr:rowOff>
    </xdr:to>
    <xdr:sp macro="" textlink="">
      <xdr:nvSpPr>
        <xdr:cNvPr id="658" name="楕円 657"/>
        <xdr:cNvSpPr/>
      </xdr:nvSpPr>
      <xdr:spPr>
        <a:xfrm>
          <a:off x="14541500" y="135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82521</xdr:rowOff>
    </xdr:from>
    <xdr:ext cx="469744" cy="259045"/>
    <xdr:sp macro="" textlink="">
      <xdr:nvSpPr>
        <xdr:cNvPr id="659" name="テキスト ボックス 658"/>
        <xdr:cNvSpPr txBox="1"/>
      </xdr:nvSpPr>
      <xdr:spPr>
        <a:xfrm>
          <a:off x="14357428" y="136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136956</xdr:rowOff>
    </xdr:from>
    <xdr:to>
      <xdr:col>72</xdr:col>
      <xdr:colOff>38100</xdr:colOff>
      <xdr:row>79</xdr:row>
      <xdr:rowOff>67106</xdr:rowOff>
    </xdr:to>
    <xdr:sp macro="" textlink="">
      <xdr:nvSpPr>
        <xdr:cNvPr id="660" name="楕円 659"/>
        <xdr:cNvSpPr/>
      </xdr:nvSpPr>
      <xdr:spPr>
        <a:xfrm>
          <a:off x="136525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58233</xdr:rowOff>
    </xdr:from>
    <xdr:ext cx="534377" cy="259045"/>
    <xdr:sp macro="" textlink="">
      <xdr:nvSpPr>
        <xdr:cNvPr id="661" name="テキスト ボックス 660"/>
        <xdr:cNvSpPr txBox="1"/>
      </xdr:nvSpPr>
      <xdr:spPr>
        <a:xfrm>
          <a:off x="13436111" y="136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137654</xdr:rowOff>
    </xdr:from>
    <xdr:to>
      <xdr:col>67</xdr:col>
      <xdr:colOff>101600</xdr:colOff>
      <xdr:row>79</xdr:row>
      <xdr:rowOff>67804</xdr:rowOff>
    </xdr:to>
    <xdr:sp macro="" textlink="">
      <xdr:nvSpPr>
        <xdr:cNvPr id="662" name="楕円 661"/>
        <xdr:cNvSpPr/>
      </xdr:nvSpPr>
      <xdr:spPr>
        <a:xfrm>
          <a:off x="12763500" y="135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58931</xdr:rowOff>
    </xdr:from>
    <xdr:ext cx="534377" cy="259045"/>
    <xdr:sp macro="" textlink="">
      <xdr:nvSpPr>
        <xdr:cNvPr id="663" name="テキスト ボックス 662"/>
        <xdr:cNvSpPr txBox="1"/>
      </xdr:nvSpPr>
      <xdr:spPr>
        <a:xfrm>
          <a:off x="12547111" y="136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19141</xdr:rowOff>
    </xdr:from>
    <xdr:to>
      <xdr:col>85</xdr:col>
      <xdr:colOff>127000</xdr:colOff>
      <xdr:row>98</xdr:row>
      <xdr:rowOff>34440</xdr:rowOff>
    </xdr:to>
    <xdr:cxnSp macro="">
      <xdr:nvCxnSpPr>
        <xdr:cNvPr id="692" name="直線コネクタ 691"/>
        <xdr:cNvCxnSpPr/>
      </xdr:nvCxnSpPr>
      <xdr:spPr>
        <a:xfrm flipV="1">
          <a:off x="15481300" y="16821241"/>
          <a:ext cx="838200" cy="1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34440</xdr:rowOff>
    </xdr:from>
    <xdr:to>
      <xdr:col>81</xdr:col>
      <xdr:colOff>50800</xdr:colOff>
      <xdr:row>98</xdr:row>
      <xdr:rowOff>46912</xdr:rowOff>
    </xdr:to>
    <xdr:cxnSp macro="">
      <xdr:nvCxnSpPr>
        <xdr:cNvPr id="695" name="直線コネクタ 694"/>
        <xdr:cNvCxnSpPr/>
      </xdr:nvCxnSpPr>
      <xdr:spPr>
        <a:xfrm flipV="1">
          <a:off x="14592300" y="16836540"/>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46912</xdr:rowOff>
    </xdr:from>
    <xdr:to>
      <xdr:col>76</xdr:col>
      <xdr:colOff>114300</xdr:colOff>
      <xdr:row>98</xdr:row>
      <xdr:rowOff>62731</xdr:rowOff>
    </xdr:to>
    <xdr:cxnSp macro="">
      <xdr:nvCxnSpPr>
        <xdr:cNvPr id="698" name="直線コネクタ 697"/>
        <xdr:cNvCxnSpPr/>
      </xdr:nvCxnSpPr>
      <xdr:spPr>
        <a:xfrm flipV="1">
          <a:off x="13703300" y="1684901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62731</xdr:rowOff>
    </xdr:from>
    <xdr:to>
      <xdr:col>71</xdr:col>
      <xdr:colOff>177800</xdr:colOff>
      <xdr:row>98</xdr:row>
      <xdr:rowOff>71258</xdr:rowOff>
    </xdr:to>
    <xdr:cxnSp macro="">
      <xdr:nvCxnSpPr>
        <xdr:cNvPr id="701" name="直線コネクタ 700"/>
        <xdr:cNvCxnSpPr/>
      </xdr:nvCxnSpPr>
      <xdr:spPr>
        <a:xfrm flipV="1">
          <a:off x="12814300" y="16864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139791</xdr:rowOff>
    </xdr:from>
    <xdr:to>
      <xdr:col>85</xdr:col>
      <xdr:colOff>177800</xdr:colOff>
      <xdr:row>98</xdr:row>
      <xdr:rowOff>69941</xdr:rowOff>
    </xdr:to>
    <xdr:sp macro="" textlink="">
      <xdr:nvSpPr>
        <xdr:cNvPr id="711" name="楕円 710"/>
        <xdr:cNvSpPr/>
      </xdr:nvSpPr>
      <xdr:spPr>
        <a:xfrm>
          <a:off x="16268700" y="167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118218</xdr:rowOff>
    </xdr:from>
    <xdr:ext cx="599010" cy="259045"/>
    <xdr:sp macro="" textlink="">
      <xdr:nvSpPr>
        <xdr:cNvPr id="712" name="公債費該当値テキスト"/>
        <xdr:cNvSpPr txBox="1"/>
      </xdr:nvSpPr>
      <xdr:spPr>
        <a:xfrm>
          <a:off x="16370300" y="1674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155090</xdr:rowOff>
    </xdr:from>
    <xdr:to>
      <xdr:col>81</xdr:col>
      <xdr:colOff>101600</xdr:colOff>
      <xdr:row>98</xdr:row>
      <xdr:rowOff>85240</xdr:rowOff>
    </xdr:to>
    <xdr:sp macro="" textlink="">
      <xdr:nvSpPr>
        <xdr:cNvPr id="713" name="楕円 712"/>
        <xdr:cNvSpPr/>
      </xdr:nvSpPr>
      <xdr:spPr>
        <a:xfrm>
          <a:off x="15430500" y="167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76367</xdr:rowOff>
    </xdr:from>
    <xdr:ext cx="534377" cy="259045"/>
    <xdr:sp macro="" textlink="">
      <xdr:nvSpPr>
        <xdr:cNvPr id="714" name="テキスト ボックス 713"/>
        <xdr:cNvSpPr txBox="1"/>
      </xdr:nvSpPr>
      <xdr:spPr>
        <a:xfrm>
          <a:off x="15214111" y="1687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167562</xdr:rowOff>
    </xdr:from>
    <xdr:to>
      <xdr:col>76</xdr:col>
      <xdr:colOff>165100</xdr:colOff>
      <xdr:row>98</xdr:row>
      <xdr:rowOff>97712</xdr:rowOff>
    </xdr:to>
    <xdr:sp macro="" textlink="">
      <xdr:nvSpPr>
        <xdr:cNvPr id="715" name="楕円 714"/>
        <xdr:cNvSpPr/>
      </xdr:nvSpPr>
      <xdr:spPr>
        <a:xfrm>
          <a:off x="14541500" y="167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88839</xdr:rowOff>
    </xdr:from>
    <xdr:ext cx="534377" cy="259045"/>
    <xdr:sp macro="" textlink="">
      <xdr:nvSpPr>
        <xdr:cNvPr id="716" name="テキスト ボックス 715"/>
        <xdr:cNvSpPr txBox="1"/>
      </xdr:nvSpPr>
      <xdr:spPr>
        <a:xfrm>
          <a:off x="14325111" y="1689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11931</xdr:rowOff>
    </xdr:from>
    <xdr:to>
      <xdr:col>72</xdr:col>
      <xdr:colOff>38100</xdr:colOff>
      <xdr:row>98</xdr:row>
      <xdr:rowOff>113531</xdr:rowOff>
    </xdr:to>
    <xdr:sp macro="" textlink="">
      <xdr:nvSpPr>
        <xdr:cNvPr id="717" name="楕円 716"/>
        <xdr:cNvSpPr/>
      </xdr:nvSpPr>
      <xdr:spPr>
        <a:xfrm>
          <a:off x="136525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104658</xdr:rowOff>
    </xdr:from>
    <xdr:ext cx="534377" cy="259045"/>
    <xdr:sp macro="" textlink="">
      <xdr:nvSpPr>
        <xdr:cNvPr id="718" name="テキスト ボックス 717"/>
        <xdr:cNvSpPr txBox="1"/>
      </xdr:nvSpPr>
      <xdr:spPr>
        <a:xfrm>
          <a:off x="13436111" y="169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20458</xdr:rowOff>
    </xdr:from>
    <xdr:to>
      <xdr:col>67</xdr:col>
      <xdr:colOff>101600</xdr:colOff>
      <xdr:row>98</xdr:row>
      <xdr:rowOff>122058</xdr:rowOff>
    </xdr:to>
    <xdr:sp macro="" textlink="">
      <xdr:nvSpPr>
        <xdr:cNvPr id="719" name="楕円 718"/>
        <xdr:cNvSpPr/>
      </xdr:nvSpPr>
      <xdr:spPr>
        <a:xfrm>
          <a:off x="12763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113185</xdr:rowOff>
    </xdr:from>
    <xdr:ext cx="534377" cy="259045"/>
    <xdr:sp macro="" textlink="">
      <xdr:nvSpPr>
        <xdr:cNvPr id="720" name="テキスト ボックス 719"/>
        <xdr:cNvSpPr txBox="1"/>
      </xdr:nvSpPr>
      <xdr:spPr>
        <a:xfrm>
          <a:off x="12547111" y="169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総務費については、</a:t>
          </a:r>
          <a:r>
            <a:rPr kumimoji="1" lang="en-US" altLang="ja-JP" sz="1100">
              <a:solidFill>
                <a:schemeClr val="dk1"/>
              </a:solidFill>
              <a:effectLst/>
              <a:latin typeface="+mn-lt"/>
              <a:ea typeface="+mn-ea"/>
              <a:cs typeface="+mn-cs"/>
            </a:rPr>
            <a:t>106,363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減少の</a:t>
          </a:r>
          <a:r>
            <a:rPr kumimoji="1" lang="en-US" altLang="ja-JP" sz="1100">
              <a:solidFill>
                <a:schemeClr val="dk1"/>
              </a:solidFill>
              <a:effectLst/>
              <a:latin typeface="+mn-lt"/>
              <a:ea typeface="+mn-ea"/>
              <a:cs typeface="+mn-cs"/>
            </a:rPr>
            <a:t>581,196</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主に私立大学等運営費補助金等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a:t>
          </a:r>
          <a:r>
            <a:rPr kumimoji="1" lang="en-US" altLang="ja-JP" sz="1100">
              <a:solidFill>
                <a:schemeClr val="dk1"/>
              </a:solidFill>
              <a:effectLst/>
              <a:latin typeface="+mn-lt"/>
              <a:ea typeface="+mn-ea"/>
              <a:cs typeface="+mn-cs"/>
            </a:rPr>
            <a:t>160,729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66,949</a:t>
          </a:r>
          <a:r>
            <a:rPr kumimoji="1" lang="ja-JP" altLang="ja-JP" sz="1100">
              <a:solidFill>
                <a:schemeClr val="dk1"/>
              </a:solidFill>
              <a:effectLst/>
              <a:latin typeface="+mn-lt"/>
              <a:ea typeface="+mn-ea"/>
              <a:cs typeface="+mn-cs"/>
            </a:rPr>
            <a:t>円となっている。これは中学校建設事業の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商工費については</a:t>
          </a:r>
          <a:r>
            <a:rPr kumimoji="1" lang="en-US" altLang="ja-JP" sz="1100">
              <a:solidFill>
                <a:schemeClr val="dk1"/>
              </a:solidFill>
              <a:effectLst/>
              <a:latin typeface="+mn-lt"/>
              <a:ea typeface="+mn-ea"/>
              <a:cs typeface="+mn-cs"/>
            </a:rPr>
            <a:t>16,726</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48,048</a:t>
          </a:r>
          <a:r>
            <a:rPr kumimoji="1" lang="ja-JP" altLang="ja-JP" sz="1100">
              <a:solidFill>
                <a:schemeClr val="dk1"/>
              </a:solidFill>
              <a:effectLst/>
              <a:latin typeface="+mn-lt"/>
              <a:ea typeface="+mn-ea"/>
              <a:cs typeface="+mn-cs"/>
            </a:rPr>
            <a:t>円となっている。これは第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セクターの神山温泉宿泊施設改修工事の増加によるものである。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今後も事業を進めていくうえで、事業内容を精査し、必要な事業を実施し健全な財政運営に努めていく。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年度の実質収支額の比率は、前年度と比較して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ポイント減少し、</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８％となっている。今後も５％程度を維持できるような運営に努める。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年度において、連結実質赤字比率について、黒字となっている。今後も黒字で運営できるよう努める。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7103634</v>
      </c>
      <c r="BO4" s="415"/>
      <c r="BP4" s="415"/>
      <c r="BQ4" s="415"/>
      <c r="BR4" s="415"/>
      <c r="BS4" s="415"/>
      <c r="BT4" s="415"/>
      <c r="BU4" s="416"/>
      <c r="BV4" s="414">
        <v>7355418</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6.8</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6774386</v>
      </c>
      <c r="BO5" s="420"/>
      <c r="BP5" s="420"/>
      <c r="BQ5" s="420"/>
      <c r="BR5" s="420"/>
      <c r="BS5" s="420"/>
      <c r="BT5" s="420"/>
      <c r="BU5" s="421"/>
      <c r="BV5" s="419">
        <v>6979587</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77.8</v>
      </c>
      <c r="CU5" s="390"/>
      <c r="CV5" s="390"/>
      <c r="CW5" s="390"/>
      <c r="CX5" s="390"/>
      <c r="CY5" s="390"/>
      <c r="CZ5" s="390"/>
      <c r="DA5" s="391"/>
      <c r="DB5" s="389">
        <v>78.7</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329248</v>
      </c>
      <c r="BO6" s="420"/>
      <c r="BP6" s="420"/>
      <c r="BQ6" s="420"/>
      <c r="BR6" s="420"/>
      <c r="BS6" s="420"/>
      <c r="BT6" s="420"/>
      <c r="BU6" s="421"/>
      <c r="BV6" s="419">
        <v>375831</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77.900000000000006</v>
      </c>
      <c r="CU6" s="563"/>
      <c r="CV6" s="563"/>
      <c r="CW6" s="563"/>
      <c r="CX6" s="563"/>
      <c r="CY6" s="563"/>
      <c r="CZ6" s="563"/>
      <c r="DA6" s="564"/>
      <c r="DB6" s="562">
        <v>78.7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169424</v>
      </c>
      <c r="BO7" s="420"/>
      <c r="BP7" s="420"/>
      <c r="BQ7" s="420"/>
      <c r="BR7" s="420"/>
      <c r="BS7" s="420"/>
      <c r="BT7" s="420"/>
      <c r="BU7" s="421"/>
      <c r="BV7" s="419">
        <v>150034</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3415107</v>
      </c>
      <c r="CU7" s="420"/>
      <c r="CV7" s="420"/>
      <c r="CW7" s="420"/>
      <c r="CX7" s="420"/>
      <c r="CY7" s="420"/>
      <c r="CZ7" s="420"/>
      <c r="DA7" s="421"/>
      <c r="DB7" s="419">
        <v>3331335</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159824</v>
      </c>
      <c r="BO8" s="420"/>
      <c r="BP8" s="420"/>
      <c r="BQ8" s="420"/>
      <c r="BR8" s="420"/>
      <c r="BS8" s="420"/>
      <c r="BT8" s="420"/>
      <c r="BU8" s="421"/>
      <c r="BV8" s="419">
        <v>225797</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0.19</v>
      </c>
      <c r="CU8" s="523"/>
      <c r="CV8" s="523"/>
      <c r="CW8" s="523"/>
      <c r="CX8" s="523"/>
      <c r="CY8" s="523"/>
      <c r="CZ8" s="523"/>
      <c r="DA8" s="524"/>
      <c r="DB8" s="522">
        <v>0.19</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2"/>
      <c r="L9" s="553" t="s">
        <v>107</v>
      </c>
      <c r="M9" s="554"/>
      <c r="N9" s="554"/>
      <c r="O9" s="554"/>
      <c r="P9" s="554"/>
      <c r="Q9" s="555"/>
      <c r="R9" s="556">
        <v>4647</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-65973</v>
      </c>
      <c r="BO9" s="420"/>
      <c r="BP9" s="420"/>
      <c r="BQ9" s="420"/>
      <c r="BR9" s="420"/>
      <c r="BS9" s="420"/>
      <c r="BT9" s="420"/>
      <c r="BU9" s="421"/>
      <c r="BV9" s="419">
        <v>1498</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11.7</v>
      </c>
      <c r="CU9" s="390"/>
      <c r="CV9" s="390"/>
      <c r="CW9" s="390"/>
      <c r="CX9" s="390"/>
      <c r="CY9" s="390"/>
      <c r="CZ9" s="390"/>
      <c r="DA9" s="391"/>
      <c r="DB9" s="389">
        <v>11.3</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112</v>
      </c>
      <c r="M10" s="393"/>
      <c r="N10" s="393"/>
      <c r="O10" s="393"/>
      <c r="P10" s="393"/>
      <c r="Q10" s="394"/>
      <c r="R10" s="395">
        <v>5300</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198903</v>
      </c>
      <c r="BO10" s="420"/>
      <c r="BP10" s="420"/>
      <c r="BQ10" s="420"/>
      <c r="BR10" s="420"/>
      <c r="BS10" s="420"/>
      <c r="BT10" s="420"/>
      <c r="BU10" s="421"/>
      <c r="BV10" s="419">
        <v>11887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4673</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130</v>
      </c>
      <c r="N13" s="510"/>
      <c r="O13" s="510"/>
      <c r="P13" s="510"/>
      <c r="Q13" s="511"/>
      <c r="R13" s="512">
        <v>4597</v>
      </c>
      <c r="S13" s="513"/>
      <c r="T13" s="513"/>
      <c r="U13" s="513"/>
      <c r="V13" s="514"/>
      <c r="W13" s="500" t="s">
        <v>131</v>
      </c>
      <c r="X13" s="442"/>
      <c r="Y13" s="442"/>
      <c r="Z13" s="442"/>
      <c r="AA13" s="442"/>
      <c r="AB13" s="443"/>
      <c r="AC13" s="395">
        <v>695</v>
      </c>
      <c r="AD13" s="396"/>
      <c r="AE13" s="396"/>
      <c r="AF13" s="396"/>
      <c r="AG13" s="397"/>
      <c r="AH13" s="395">
        <v>860</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132930</v>
      </c>
      <c r="BO13" s="420"/>
      <c r="BP13" s="420"/>
      <c r="BQ13" s="420"/>
      <c r="BR13" s="420"/>
      <c r="BS13" s="420"/>
      <c r="BT13" s="420"/>
      <c r="BU13" s="421"/>
      <c r="BV13" s="419">
        <v>13385</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3.5</v>
      </c>
      <c r="CU13" s="390"/>
      <c r="CV13" s="390"/>
      <c r="CW13" s="390"/>
      <c r="CX13" s="390"/>
      <c r="CY13" s="390"/>
      <c r="CZ13" s="390"/>
      <c r="DA13" s="391"/>
      <c r="DB13" s="389">
        <v>2.9</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4777</v>
      </c>
      <c r="S14" s="513"/>
      <c r="T14" s="513"/>
      <c r="U14" s="513"/>
      <c r="V14" s="514"/>
      <c r="W14" s="515"/>
      <c r="X14" s="445"/>
      <c r="Y14" s="445"/>
      <c r="Z14" s="445"/>
      <c r="AA14" s="445"/>
      <c r="AB14" s="446"/>
      <c r="AC14" s="505">
        <v>30.3</v>
      </c>
      <c r="AD14" s="506"/>
      <c r="AE14" s="506"/>
      <c r="AF14" s="506"/>
      <c r="AG14" s="507"/>
      <c r="AH14" s="505">
        <v>32.299999999999997</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130</v>
      </c>
      <c r="N15" s="510"/>
      <c r="O15" s="510"/>
      <c r="P15" s="510"/>
      <c r="Q15" s="511"/>
      <c r="R15" s="512">
        <v>4711</v>
      </c>
      <c r="S15" s="513"/>
      <c r="T15" s="513"/>
      <c r="U15" s="513"/>
      <c r="V15" s="514"/>
      <c r="W15" s="500" t="s">
        <v>137</v>
      </c>
      <c r="X15" s="442"/>
      <c r="Y15" s="442"/>
      <c r="Z15" s="442"/>
      <c r="AA15" s="442"/>
      <c r="AB15" s="443"/>
      <c r="AC15" s="395">
        <v>405</v>
      </c>
      <c r="AD15" s="396"/>
      <c r="AE15" s="396"/>
      <c r="AF15" s="396"/>
      <c r="AG15" s="397"/>
      <c r="AH15" s="395">
        <v>491</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634705</v>
      </c>
      <c r="BO15" s="415"/>
      <c r="BP15" s="415"/>
      <c r="BQ15" s="415"/>
      <c r="BR15" s="415"/>
      <c r="BS15" s="415"/>
      <c r="BT15" s="415"/>
      <c r="BU15" s="416"/>
      <c r="BV15" s="414">
        <v>630270</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17.600000000000001</v>
      </c>
      <c r="AD16" s="506"/>
      <c r="AE16" s="506"/>
      <c r="AF16" s="506"/>
      <c r="AG16" s="507"/>
      <c r="AH16" s="505">
        <v>18.5</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3274040</v>
      </c>
      <c r="BO16" s="420"/>
      <c r="BP16" s="420"/>
      <c r="BQ16" s="420"/>
      <c r="BR16" s="420"/>
      <c r="BS16" s="420"/>
      <c r="BT16" s="420"/>
      <c r="BU16" s="421"/>
      <c r="BV16" s="419">
        <v>3185739</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1195</v>
      </c>
      <c r="AD17" s="396"/>
      <c r="AE17" s="396"/>
      <c r="AF17" s="396"/>
      <c r="AG17" s="397"/>
      <c r="AH17" s="395">
        <v>1309</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760568</v>
      </c>
      <c r="BO17" s="420"/>
      <c r="BP17" s="420"/>
      <c r="BQ17" s="420"/>
      <c r="BR17" s="420"/>
      <c r="BS17" s="420"/>
      <c r="BT17" s="420"/>
      <c r="BU17" s="421"/>
      <c r="BV17" s="419">
        <v>762539</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74">
        <v>173.3</v>
      </c>
      <c r="M18" s="474"/>
      <c r="N18" s="474"/>
      <c r="O18" s="474"/>
      <c r="P18" s="474"/>
      <c r="Q18" s="474"/>
      <c r="R18" s="475"/>
      <c r="S18" s="475"/>
      <c r="T18" s="475"/>
      <c r="U18" s="475"/>
      <c r="V18" s="476"/>
      <c r="W18" s="490"/>
      <c r="X18" s="491"/>
      <c r="Y18" s="491"/>
      <c r="Z18" s="491"/>
      <c r="AA18" s="491"/>
      <c r="AB18" s="501"/>
      <c r="AC18" s="383">
        <v>52.1</v>
      </c>
      <c r="AD18" s="384"/>
      <c r="AE18" s="384"/>
      <c r="AF18" s="384"/>
      <c r="AG18" s="477"/>
      <c r="AH18" s="383">
        <v>49.2</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2669929</v>
      </c>
      <c r="BO18" s="420"/>
      <c r="BP18" s="420"/>
      <c r="BQ18" s="420"/>
      <c r="BR18" s="420"/>
      <c r="BS18" s="420"/>
      <c r="BT18" s="420"/>
      <c r="BU18" s="421"/>
      <c r="BV18" s="419">
        <v>2620524</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4117307</v>
      </c>
      <c r="BO19" s="420"/>
      <c r="BP19" s="420"/>
      <c r="BQ19" s="420"/>
      <c r="BR19" s="420"/>
      <c r="BS19" s="420"/>
      <c r="BT19" s="420"/>
      <c r="BU19" s="421"/>
      <c r="BV19" s="419">
        <v>4020277</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9">
        <v>2021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5748919</v>
      </c>
      <c r="BO22" s="415"/>
      <c r="BP22" s="415"/>
      <c r="BQ22" s="415"/>
      <c r="BR22" s="415"/>
      <c r="BS22" s="415"/>
      <c r="BT22" s="415"/>
      <c r="BU22" s="416"/>
      <c r="BV22" s="414">
        <v>5674546</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5721053</v>
      </c>
      <c r="BO23" s="420"/>
      <c r="BP23" s="420"/>
      <c r="BQ23" s="420"/>
      <c r="BR23" s="420"/>
      <c r="BS23" s="420"/>
      <c r="BT23" s="420"/>
      <c r="BU23" s="421"/>
      <c r="BV23" s="419">
        <v>5659051</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161</v>
      </c>
      <c r="F24" s="393"/>
      <c r="G24" s="393"/>
      <c r="H24" s="393"/>
      <c r="I24" s="393"/>
      <c r="J24" s="393"/>
      <c r="K24" s="394"/>
      <c r="L24" s="395">
        <v>1</v>
      </c>
      <c r="M24" s="396"/>
      <c r="N24" s="396"/>
      <c r="O24" s="396"/>
      <c r="P24" s="397"/>
      <c r="Q24" s="395">
        <v>7460</v>
      </c>
      <c r="R24" s="396"/>
      <c r="S24" s="396"/>
      <c r="T24" s="396"/>
      <c r="U24" s="396"/>
      <c r="V24" s="397"/>
      <c r="W24" s="454"/>
      <c r="X24" s="436"/>
      <c r="Y24" s="437"/>
      <c r="Z24" s="392" t="s">
        <v>162</v>
      </c>
      <c r="AA24" s="393"/>
      <c r="AB24" s="393"/>
      <c r="AC24" s="393"/>
      <c r="AD24" s="393"/>
      <c r="AE24" s="393"/>
      <c r="AF24" s="393"/>
      <c r="AG24" s="394"/>
      <c r="AH24" s="395">
        <v>91</v>
      </c>
      <c r="AI24" s="396"/>
      <c r="AJ24" s="396"/>
      <c r="AK24" s="396"/>
      <c r="AL24" s="397"/>
      <c r="AM24" s="395">
        <v>279825</v>
      </c>
      <c r="AN24" s="396"/>
      <c r="AO24" s="396"/>
      <c r="AP24" s="396"/>
      <c r="AQ24" s="396"/>
      <c r="AR24" s="397"/>
      <c r="AS24" s="395">
        <v>3075</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5349753</v>
      </c>
      <c r="BO24" s="420"/>
      <c r="BP24" s="420"/>
      <c r="BQ24" s="420"/>
      <c r="BR24" s="420"/>
      <c r="BS24" s="420"/>
      <c r="BT24" s="420"/>
      <c r="BU24" s="421"/>
      <c r="BV24" s="419">
        <v>5164086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164</v>
      </c>
      <c r="F25" s="393"/>
      <c r="G25" s="393"/>
      <c r="H25" s="393"/>
      <c r="I25" s="393"/>
      <c r="J25" s="393"/>
      <c r="K25" s="394"/>
      <c r="L25" s="395">
        <v>1</v>
      </c>
      <c r="M25" s="396"/>
      <c r="N25" s="396"/>
      <c r="O25" s="396"/>
      <c r="P25" s="397"/>
      <c r="Q25" s="395">
        <v>5970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234960</v>
      </c>
      <c r="BO25" s="415"/>
      <c r="BP25" s="415"/>
      <c r="BQ25" s="415"/>
      <c r="BR25" s="415"/>
      <c r="BS25" s="415"/>
      <c r="BT25" s="415"/>
      <c r="BU25" s="416"/>
      <c r="BV25" s="414">
        <v>268491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167</v>
      </c>
      <c r="F26" s="393"/>
      <c r="G26" s="393"/>
      <c r="H26" s="393"/>
      <c r="I26" s="393"/>
      <c r="J26" s="393"/>
      <c r="K26" s="394"/>
      <c r="L26" s="395">
        <v>1</v>
      </c>
      <c r="M26" s="396"/>
      <c r="N26" s="396"/>
      <c r="O26" s="396"/>
      <c r="P26" s="397"/>
      <c r="Q26" s="395">
        <v>5410</v>
      </c>
      <c r="R26" s="396"/>
      <c r="S26" s="396"/>
      <c r="T26" s="396"/>
      <c r="U26" s="396"/>
      <c r="V26" s="397"/>
      <c r="W26" s="454"/>
      <c r="X26" s="436"/>
      <c r="Y26" s="437"/>
      <c r="Z26" s="392" t="s">
        <v>168</v>
      </c>
      <c r="AA26" s="430"/>
      <c r="AB26" s="430"/>
      <c r="AC26" s="430"/>
      <c r="AD26" s="430"/>
      <c r="AE26" s="430"/>
      <c r="AF26" s="430"/>
      <c r="AG26" s="431"/>
      <c r="AH26" s="395">
        <v>4</v>
      </c>
      <c r="AI26" s="396"/>
      <c r="AJ26" s="396"/>
      <c r="AK26" s="396"/>
      <c r="AL26" s="397"/>
      <c r="AM26" s="395">
        <v>11840</v>
      </c>
      <c r="AN26" s="396"/>
      <c r="AO26" s="396"/>
      <c r="AP26" s="396"/>
      <c r="AQ26" s="396"/>
      <c r="AR26" s="397"/>
      <c r="AS26" s="395">
        <v>2960</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2840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144802</v>
      </c>
      <c r="BO27" s="423"/>
      <c r="BP27" s="423"/>
      <c r="BQ27" s="423"/>
      <c r="BR27" s="423"/>
      <c r="BS27" s="423"/>
      <c r="BT27" s="423"/>
      <c r="BU27" s="424"/>
      <c r="BV27" s="422">
        <v>144802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2340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3291496</v>
      </c>
      <c r="BO28" s="415"/>
      <c r="BP28" s="415"/>
      <c r="BQ28" s="415"/>
      <c r="BR28" s="415"/>
      <c r="BS28" s="415"/>
      <c r="BT28" s="415"/>
      <c r="BU28" s="416"/>
      <c r="BV28" s="414">
        <v>3092593</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176</v>
      </c>
      <c r="F29" s="393"/>
      <c r="G29" s="393"/>
      <c r="H29" s="393"/>
      <c r="I29" s="393"/>
      <c r="J29" s="393"/>
      <c r="K29" s="394"/>
      <c r="L29" s="395">
        <v>6</v>
      </c>
      <c r="M29" s="396"/>
      <c r="N29" s="396"/>
      <c r="O29" s="396"/>
      <c r="P29" s="397"/>
      <c r="Q29" s="395">
        <v>1950</v>
      </c>
      <c r="R29" s="396"/>
      <c r="S29" s="396"/>
      <c r="T29" s="396"/>
      <c r="U29" s="396"/>
      <c r="V29" s="397"/>
      <c r="W29" s="455"/>
      <c r="X29" s="456"/>
      <c r="Y29" s="457"/>
      <c r="Z29" s="392" t="s">
        <v>177</v>
      </c>
      <c r="AA29" s="393"/>
      <c r="AB29" s="393"/>
      <c r="AC29" s="393"/>
      <c r="AD29" s="393"/>
      <c r="AE29" s="393"/>
      <c r="AF29" s="393"/>
      <c r="AG29" s="394"/>
      <c r="AH29" s="395">
        <v>91</v>
      </c>
      <c r="AI29" s="396"/>
      <c r="AJ29" s="396"/>
      <c r="AK29" s="396"/>
      <c r="AL29" s="397"/>
      <c r="AM29" s="395">
        <v>279825</v>
      </c>
      <c r="AN29" s="396"/>
      <c r="AO29" s="396"/>
      <c r="AP29" s="396"/>
      <c r="AQ29" s="396"/>
      <c r="AR29" s="397"/>
      <c r="AS29" s="395">
        <v>3075</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942882</v>
      </c>
      <c r="BO29" s="420"/>
      <c r="BP29" s="420"/>
      <c r="BQ29" s="420"/>
      <c r="BR29" s="420"/>
      <c r="BS29" s="420"/>
      <c r="BT29" s="420"/>
      <c r="BU29" s="421"/>
      <c r="BV29" s="419">
        <v>939682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95.1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6873952</v>
      </c>
      <c r="BO30" s="423"/>
      <c r="BP30" s="423"/>
      <c r="BQ30" s="423"/>
      <c r="BR30" s="423"/>
      <c r="BS30" s="423"/>
      <c r="BT30" s="423"/>
      <c r="BU30" s="424"/>
      <c r="BV30" s="422">
        <v>6978869</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（株）神山温泉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徳島県市町村総合事務組合(滞納整理機構特別会計)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阿北環境整備組合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名西消防組合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徳島県後期高齢者広域連合(一般会計)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徳島県後期高齢者広域連合(後期高齢者医療事業会計)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7VOVsBYkCCK0HtAD9KdwvUCZsSH2QF4wlLR7Z5V5Ym5fDVHMhWJS0eQHJgKDwegJtMLssN+4PQWEBFGj0w6JQ==" saltValue="5Xs07NR5GAx4pFf68tRl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3" zoomScale="78" zoomScaleNormal="7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5.86</v>
      </c>
      <c r="G34" s="33">
        <v>8.09</v>
      </c>
      <c r="H34" s="33">
        <v>6.82</v>
      </c>
      <c r="I34" s="33">
        <v>6.77</v>
      </c>
      <c r="J34" s="34">
        <v>4.67</v>
      </c>
      <c r="K34" s="22"/>
      <c r="L34" s="22"/>
      <c r="M34" s="22"/>
      <c r="N34" s="22"/>
      <c r="O34" s="22"/>
      <c r="P34" s="22"/>
    </row>
    <row r="35" spans="1:16" ht="39" customHeight="1" x14ac:dyDescent="0.2">
      <c r="A35" s="22"/>
      <c r="B35" s="35"/>
      <c r="C35" s="1145" t="s">
        <v>531</v>
      </c>
      <c r="D35" s="1146"/>
      <c r="E35" s="1147"/>
      <c r="F35" s="36" t="s">
        <v>484</v>
      </c>
      <c r="G35" s="37" t="s">
        <v>484</v>
      </c>
      <c r="H35" s="37" t="s">
        <v>484</v>
      </c>
      <c r="I35" s="37" t="s">
        <v>484</v>
      </c>
      <c r="J35" s="38">
        <v>1.7</v>
      </c>
      <c r="K35" s="22"/>
      <c r="L35" s="22"/>
      <c r="M35" s="22"/>
      <c r="N35" s="22"/>
      <c r="O35" s="22"/>
      <c r="P35" s="22"/>
    </row>
    <row r="36" spans="1:16" ht="39" customHeight="1" x14ac:dyDescent="0.2">
      <c r="A36" s="22"/>
      <c r="B36" s="35"/>
      <c r="C36" s="1145" t="s">
        <v>532</v>
      </c>
      <c r="D36" s="1146"/>
      <c r="E36" s="1147"/>
      <c r="F36" s="36">
        <v>0.72</v>
      </c>
      <c r="G36" s="37">
        <v>1.67</v>
      </c>
      <c r="H36" s="37">
        <v>1.65</v>
      </c>
      <c r="I36" s="37">
        <v>1.41</v>
      </c>
      <c r="J36" s="38">
        <v>0.98</v>
      </c>
      <c r="K36" s="22"/>
      <c r="L36" s="22"/>
      <c r="M36" s="22"/>
      <c r="N36" s="22"/>
      <c r="O36" s="22"/>
      <c r="P36" s="22"/>
    </row>
    <row r="37" spans="1:16" ht="39" customHeight="1" x14ac:dyDescent="0.2">
      <c r="A37" s="22"/>
      <c r="B37" s="35"/>
      <c r="C37" s="1145" t="s">
        <v>533</v>
      </c>
      <c r="D37" s="1146"/>
      <c r="E37" s="1147"/>
      <c r="F37" s="36">
        <v>0.19</v>
      </c>
      <c r="G37" s="37">
        <v>0.35</v>
      </c>
      <c r="H37" s="37">
        <v>0.06</v>
      </c>
      <c r="I37" s="37">
        <v>0.22</v>
      </c>
      <c r="J37" s="38">
        <v>0.26</v>
      </c>
      <c r="K37" s="22"/>
      <c r="L37" s="22"/>
      <c r="M37" s="22"/>
      <c r="N37" s="22"/>
      <c r="O37" s="22"/>
      <c r="P37" s="22"/>
    </row>
    <row r="38" spans="1:16" ht="39" customHeight="1" x14ac:dyDescent="0.2">
      <c r="A38" s="22"/>
      <c r="B38" s="35"/>
      <c r="C38" s="1145" t="s">
        <v>534</v>
      </c>
      <c r="D38" s="1146"/>
      <c r="E38" s="1147"/>
      <c r="F38" s="36">
        <v>0.01</v>
      </c>
      <c r="G38" s="37">
        <v>0.03</v>
      </c>
      <c r="H38" s="37">
        <v>0.01</v>
      </c>
      <c r="I38" s="37">
        <v>0</v>
      </c>
      <c r="J38" s="38">
        <v>0.01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v>0.24</v>
      </c>
      <c r="G43" s="42">
        <v>0.19</v>
      </c>
      <c r="H43" s="42">
        <v>0.23</v>
      </c>
      <c r="I43" s="42">
        <v>1.24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pXTwkkSDePtpOCtRGb+Q1pBpy856+ZLQObTUyi5gn9xsUdafJn7Tu7yHYR0wiYq34KOD91woMMhyGR04Wd9VA==" saltValue="4GGY4gI65n0HeSb+jfqZ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8"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388</v>
      </c>
      <c r="L45" s="60">
        <v>400</v>
      </c>
      <c r="M45" s="60">
        <v>430</v>
      </c>
      <c r="N45" s="60">
        <v>455</v>
      </c>
      <c r="O45" s="61">
        <v>483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2">
      <c r="A48" s="48"/>
      <c r="B48" s="1178"/>
      <c r="C48" s="1179"/>
      <c r="D48" s="62"/>
      <c r="E48" s="1155" t="s">
        <v>13</v>
      </c>
      <c r="F48" s="1155"/>
      <c r="G48" s="1155"/>
      <c r="H48" s="1155"/>
      <c r="I48" s="1155"/>
      <c r="J48" s="1156"/>
      <c r="K48" s="63">
        <v>41</v>
      </c>
      <c r="L48" s="64">
        <v>43</v>
      </c>
      <c r="M48" s="64">
        <v>57</v>
      </c>
      <c r="N48" s="64">
        <v>70</v>
      </c>
      <c r="O48" s="65">
        <v>75</v>
      </c>
      <c r="P48" s="48"/>
      <c r="Q48" s="48"/>
      <c r="R48" s="48"/>
      <c r="S48" s="48"/>
      <c r="T48" s="48"/>
      <c r="U48" s="48"/>
    </row>
    <row r="49" spans="1:21" ht="30.75" customHeight="1" x14ac:dyDescent="0.2">
      <c r="A49" s="48"/>
      <c r="B49" s="1178"/>
      <c r="C49" s="1179"/>
      <c r="D49" s="62"/>
      <c r="E49" s="1155" t="s">
        <v>14</v>
      </c>
      <c r="F49" s="1155"/>
      <c r="G49" s="1155"/>
      <c r="H49" s="1155"/>
      <c r="I49" s="1155"/>
      <c r="J49" s="1156"/>
      <c r="K49" s="63">
        <v>1</v>
      </c>
      <c r="L49" s="64">
        <v>1</v>
      </c>
      <c r="M49" s="64">
        <v>4</v>
      </c>
      <c r="N49" s="64">
        <v>4</v>
      </c>
      <c r="O49" s="65">
        <v>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356</v>
      </c>
      <c r="L52" s="64">
        <v>377</v>
      </c>
      <c r="M52" s="64">
        <v>406</v>
      </c>
      <c r="N52" s="64">
        <v>425</v>
      </c>
      <c r="O52" s="65">
        <v>441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74</v>
      </c>
      <c r="L53" s="69">
        <v>67</v>
      </c>
      <c r="M53" s="69">
        <v>85</v>
      </c>
      <c r="N53" s="69">
        <v>104</v>
      </c>
      <c r="O53" s="70">
        <v>121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D6lxkinEoi83eMedZSDBumNKw+ZWqznm9B/WW0w/TVrZf3MlZLzakrOznITur7mA2aye6IwpG03W3HfZNOyrw==" saltValue="Bs32Kwch2eI4ge6tdtMZ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048576"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3881</v>
      </c>
      <c r="J41" s="344">
        <v>4584</v>
      </c>
      <c r="K41" s="344">
        <v>5078</v>
      </c>
      <c r="L41" s="344">
        <v>5675</v>
      </c>
      <c r="M41" s="345">
        <v>5749</v>
      </c>
    </row>
    <row r="42" spans="2:13" ht="27.75" customHeight="1" x14ac:dyDescent="0.2">
      <c r="B42" s="1186"/>
      <c r="C42" s="1187"/>
      <c r="D42" s="106"/>
      <c r="E42" s="1190" t="s">
        <v>32</v>
      </c>
      <c r="F42" s="1190"/>
      <c r="G42" s="1190"/>
      <c r="H42" s="1191"/>
      <c r="I42" s="346" t="s">
        <v>484</v>
      </c>
      <c r="J42" s="347" t="s">
        <v>484</v>
      </c>
      <c r="K42" s="347" t="s">
        <v>484</v>
      </c>
      <c r="L42" s="347" t="s">
        <v>484</v>
      </c>
      <c r="M42" s="348" t="s">
        <v>484</v>
      </c>
    </row>
    <row r="43" spans="2:13" ht="27.75" customHeight="1" x14ac:dyDescent="0.2">
      <c r="B43" s="1186"/>
      <c r="C43" s="1187"/>
      <c r="D43" s="106"/>
      <c r="E43" s="1190" t="s">
        <v>33</v>
      </c>
      <c r="F43" s="1190"/>
      <c r="G43" s="1190"/>
      <c r="H43" s="1191"/>
      <c r="I43" s="346">
        <v>476</v>
      </c>
      <c r="J43" s="347">
        <v>562</v>
      </c>
      <c r="K43" s="347">
        <v>732</v>
      </c>
      <c r="L43" s="347">
        <v>59</v>
      </c>
      <c r="M43" s="348">
        <v>66</v>
      </c>
    </row>
    <row r="44" spans="2:13" ht="27.75" customHeight="1" x14ac:dyDescent="0.2">
      <c r="B44" s="1186"/>
      <c r="C44" s="1187"/>
      <c r="D44" s="106"/>
      <c r="E44" s="1190" t="s">
        <v>34</v>
      </c>
      <c r="F44" s="1190"/>
      <c r="G44" s="1190"/>
      <c r="H44" s="1191"/>
      <c r="I44" s="346">
        <v>42</v>
      </c>
      <c r="J44" s="347">
        <v>45</v>
      </c>
      <c r="K44" s="347">
        <v>40</v>
      </c>
      <c r="L44" s="347">
        <v>37</v>
      </c>
      <c r="M44" s="348">
        <v>33</v>
      </c>
    </row>
    <row r="45" spans="2:13" ht="27.75" customHeight="1" x14ac:dyDescent="0.2">
      <c r="B45" s="1186"/>
      <c r="C45" s="1187"/>
      <c r="D45" s="106"/>
      <c r="E45" s="1190" t="s">
        <v>35</v>
      </c>
      <c r="F45" s="1190"/>
      <c r="G45" s="1190"/>
      <c r="H45" s="1191"/>
      <c r="I45" s="346">
        <v>579</v>
      </c>
      <c r="J45" s="347">
        <v>547</v>
      </c>
      <c r="K45" s="347">
        <v>523</v>
      </c>
      <c r="L45" s="347">
        <v>582</v>
      </c>
      <c r="M45" s="348">
        <v>616</v>
      </c>
    </row>
    <row r="46" spans="2:13" ht="27.75" customHeight="1" x14ac:dyDescent="0.2">
      <c r="B46" s="1186"/>
      <c r="C46" s="1187"/>
      <c r="D46" s="107"/>
      <c r="E46" s="1190" t="s">
        <v>36</v>
      </c>
      <c r="F46" s="1190"/>
      <c r="G46" s="1190"/>
      <c r="H46" s="1191"/>
      <c r="I46" s="346" t="s">
        <v>484</v>
      </c>
      <c r="J46" s="347" t="s">
        <v>484</v>
      </c>
      <c r="K46" s="347" t="s">
        <v>484</v>
      </c>
      <c r="L46" s="347" t="s">
        <v>484</v>
      </c>
      <c r="M46" s="348" t="s">
        <v>484</v>
      </c>
    </row>
    <row r="47" spans="2:13" ht="27.75" customHeight="1" x14ac:dyDescent="0.2">
      <c r="B47" s="1186"/>
      <c r="C47" s="1187"/>
      <c r="D47" s="108"/>
      <c r="E47" s="1200" t="s">
        <v>37</v>
      </c>
      <c r="F47" s="1201"/>
      <c r="G47" s="1201"/>
      <c r="H47" s="1202"/>
      <c r="I47" s="346" t="s">
        <v>484</v>
      </c>
      <c r="J47" s="347" t="s">
        <v>484</v>
      </c>
      <c r="K47" s="347" t="s">
        <v>484</v>
      </c>
      <c r="L47" s="347" t="s">
        <v>484</v>
      </c>
      <c r="M47" s="348" t="s">
        <v>484</v>
      </c>
    </row>
    <row r="48" spans="2:13" ht="27.75" customHeight="1" x14ac:dyDescent="0.2">
      <c r="B48" s="1186"/>
      <c r="C48" s="1187"/>
      <c r="D48" s="106"/>
      <c r="E48" s="1190" t="s">
        <v>38</v>
      </c>
      <c r="F48" s="1190"/>
      <c r="G48" s="1190"/>
      <c r="H48" s="1191"/>
      <c r="I48" s="346" t="s">
        <v>484</v>
      </c>
      <c r="J48" s="347" t="s">
        <v>484</v>
      </c>
      <c r="K48" s="347" t="s">
        <v>484</v>
      </c>
      <c r="L48" s="347" t="s">
        <v>484</v>
      </c>
      <c r="M48" s="348" t="s">
        <v>484</v>
      </c>
    </row>
    <row r="49" spans="2:13" ht="27.75" customHeight="1" x14ac:dyDescent="0.2">
      <c r="B49" s="1188"/>
      <c r="C49" s="1189"/>
      <c r="D49" s="106"/>
      <c r="E49" s="1190" t="s">
        <v>39</v>
      </c>
      <c r="F49" s="1190"/>
      <c r="G49" s="1190"/>
      <c r="H49" s="1191"/>
      <c r="I49" s="346" t="s">
        <v>484</v>
      </c>
      <c r="J49" s="347" t="s">
        <v>484</v>
      </c>
      <c r="K49" s="347" t="s">
        <v>484</v>
      </c>
      <c r="L49" s="347" t="s">
        <v>484</v>
      </c>
      <c r="M49" s="348" t="s">
        <v>484</v>
      </c>
    </row>
    <row r="50" spans="2:13" ht="27.75" customHeight="1" x14ac:dyDescent="0.2">
      <c r="B50" s="1184" t="s">
        <v>40</v>
      </c>
      <c r="C50" s="1185"/>
      <c r="D50" s="109"/>
      <c r="E50" s="1190" t="s">
        <v>41</v>
      </c>
      <c r="F50" s="1190"/>
      <c r="G50" s="1190"/>
      <c r="H50" s="1191"/>
      <c r="I50" s="346">
        <v>8893</v>
      </c>
      <c r="J50" s="347">
        <v>10691</v>
      </c>
      <c r="K50" s="347">
        <v>11170</v>
      </c>
      <c r="L50" s="347">
        <v>11252</v>
      </c>
      <c r="M50" s="348">
        <v>11353</v>
      </c>
    </row>
    <row r="51" spans="2:13" ht="27.75" customHeight="1" x14ac:dyDescent="0.2">
      <c r="B51" s="1186"/>
      <c r="C51" s="1187"/>
      <c r="D51" s="106"/>
      <c r="E51" s="1190" t="s">
        <v>42</v>
      </c>
      <c r="F51" s="1190"/>
      <c r="G51" s="1190"/>
      <c r="H51" s="1191"/>
      <c r="I51" s="346" t="s">
        <v>484</v>
      </c>
      <c r="J51" s="347" t="s">
        <v>484</v>
      </c>
      <c r="K51" s="347" t="s">
        <v>484</v>
      </c>
      <c r="L51" s="347" t="s">
        <v>484</v>
      </c>
      <c r="M51" s="348" t="s">
        <v>484</v>
      </c>
    </row>
    <row r="52" spans="2:13" ht="27.75" customHeight="1" x14ac:dyDescent="0.2">
      <c r="B52" s="1188"/>
      <c r="C52" s="1189"/>
      <c r="D52" s="106"/>
      <c r="E52" s="1190" t="s">
        <v>43</v>
      </c>
      <c r="F52" s="1190"/>
      <c r="G52" s="1190"/>
      <c r="H52" s="1191"/>
      <c r="I52" s="346">
        <v>3467</v>
      </c>
      <c r="J52" s="347">
        <v>3341</v>
      </c>
      <c r="K52" s="347">
        <v>3321</v>
      </c>
      <c r="L52" s="347">
        <v>4293</v>
      </c>
      <c r="M52" s="348">
        <v>4354</v>
      </c>
    </row>
    <row r="53" spans="2:13" ht="27.75" customHeight="1" thickBot="1" x14ac:dyDescent="0.25">
      <c r="B53" s="1192" t="s">
        <v>19</v>
      </c>
      <c r="C53" s="1193"/>
      <c r="D53" s="110"/>
      <c r="E53" s="1194" t="s">
        <v>44</v>
      </c>
      <c r="F53" s="1194"/>
      <c r="G53" s="1194"/>
      <c r="H53" s="1195"/>
      <c r="I53" s="349">
        <v>-7382</v>
      </c>
      <c r="J53" s="350">
        <v>-8295</v>
      </c>
      <c r="K53" s="350">
        <v>-8118</v>
      </c>
      <c r="L53" s="350">
        <v>-9192</v>
      </c>
      <c r="M53" s="351">
        <v>-9243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EqPAI5WVcHVQ0zICYRemNx5Fg8n21CyN4gQTWJzWmeESQkrdxMvJcRynU1s80sWFyI3UG6UrJKFx/DLFCGy0w==" saltValue="/4MJEuXhR6doNx0Xrv2h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37" zoomScale="70" zoomScaleNormal="70" zoomScaleSheetLayoutView="100" workbookViewId="0">
      <selection activeCell="G57" sqref="G5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3081</v>
      </c>
      <c r="G55" s="352">
        <v>3093</v>
      </c>
      <c r="H55" s="353">
        <v>3291</v>
      </c>
    </row>
    <row r="56" spans="2:8" ht="52.5" customHeight="1" x14ac:dyDescent="0.2">
      <c r="B56" s="122"/>
      <c r="C56" s="1213" t="s">
        <v>47</v>
      </c>
      <c r="D56" s="1213"/>
      <c r="E56" s="1214"/>
      <c r="F56" s="354">
        <v>936</v>
      </c>
      <c r="G56" s="354">
        <v>940</v>
      </c>
      <c r="H56" s="355">
        <v>943</v>
      </c>
    </row>
    <row r="57" spans="2:8" ht="53.25" customHeight="1" x14ac:dyDescent="0.2">
      <c r="B57" s="122"/>
      <c r="C57" s="1215" t="s">
        <v>48</v>
      </c>
      <c r="D57" s="1215"/>
      <c r="E57" s="1216"/>
      <c r="F57" s="356">
        <v>6924</v>
      </c>
      <c r="G57" s="356">
        <v>6979</v>
      </c>
      <c r="H57" s="357">
        <v>6874</v>
      </c>
    </row>
    <row r="58" spans="2:8" ht="45.75" customHeight="1" x14ac:dyDescent="0.2">
      <c r="B58" s="123"/>
      <c r="C58" s="1203" t="s">
        <v>554</v>
      </c>
      <c r="D58" s="1204"/>
      <c r="E58" s="1205"/>
      <c r="F58" s="358">
        <v>4164</v>
      </c>
      <c r="G58" s="358">
        <v>4359</v>
      </c>
      <c r="H58" s="359">
        <v>4441</v>
      </c>
    </row>
    <row r="59" spans="2:8" ht="45.75" customHeight="1" x14ac:dyDescent="0.2">
      <c r="B59" s="123"/>
      <c r="C59" s="1203" t="s">
        <v>550</v>
      </c>
      <c r="D59" s="1204"/>
      <c r="E59" s="1205"/>
      <c r="F59" s="358">
        <v>1291</v>
      </c>
      <c r="G59" s="358">
        <v>1219</v>
      </c>
      <c r="H59" s="359">
        <v>1119</v>
      </c>
    </row>
    <row r="60" spans="2:8" ht="45.75" customHeight="1" x14ac:dyDescent="0.2">
      <c r="B60" s="123"/>
      <c r="C60" s="1203" t="s">
        <v>551</v>
      </c>
      <c r="D60" s="1204"/>
      <c r="E60" s="1205"/>
      <c r="F60" s="358">
        <v>781</v>
      </c>
      <c r="G60" s="358">
        <v>739</v>
      </c>
      <c r="H60" s="359">
        <v>660</v>
      </c>
    </row>
    <row r="61" spans="2:8" ht="45.75" customHeight="1" x14ac:dyDescent="0.2">
      <c r="B61" s="123"/>
      <c r="C61" s="1203" t="s">
        <v>553</v>
      </c>
      <c r="D61" s="1204"/>
      <c r="E61" s="1205"/>
      <c r="F61" s="358">
        <v>563</v>
      </c>
      <c r="G61" s="358">
        <v>563</v>
      </c>
      <c r="H61" s="359">
        <v>563</v>
      </c>
    </row>
    <row r="62" spans="2:8" ht="45.75" customHeight="1" thickBot="1" x14ac:dyDescent="0.25">
      <c r="B62" s="124"/>
      <c r="C62" s="1206" t="s">
        <v>552</v>
      </c>
      <c r="D62" s="1207"/>
      <c r="E62" s="1208"/>
      <c r="F62" s="362">
        <v>50</v>
      </c>
      <c r="G62" s="362">
        <v>50</v>
      </c>
      <c r="H62" s="363">
        <v>50</v>
      </c>
    </row>
    <row r="63" spans="2:8" ht="52.5" customHeight="1" thickBot="1" x14ac:dyDescent="0.25">
      <c r="B63" s="125"/>
      <c r="C63" s="1209" t="s">
        <v>49</v>
      </c>
      <c r="D63" s="1209"/>
      <c r="E63" s="1210"/>
      <c r="F63" s="360">
        <v>10941</v>
      </c>
      <c r="G63" s="360">
        <v>11011</v>
      </c>
      <c r="H63" s="361">
        <v>11108</v>
      </c>
    </row>
    <row r="64" spans="2:8" ht="13" x14ac:dyDescent="0.2"/>
  </sheetData>
  <sheetProtection algorithmName="SHA-512" hashValue="vrPMGoCWiRF7tURtdWKv239SxXgFDTeubn+76gwrrzWkegRg9CDVaDSu9g1LNfT0SB2FuaBwjEtxHS03JOROCw==" saltValue="off+M0/n9s5ch/zBwQE9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260458</v>
      </c>
      <c r="E3" s="144"/>
      <c r="F3" s="145">
        <v>301035</v>
      </c>
      <c r="G3" s="146"/>
      <c r="H3" s="147"/>
    </row>
    <row r="4" spans="1:8" x14ac:dyDescent="0.2">
      <c r="A4" s="148"/>
      <c r="B4" s="149"/>
      <c r="C4" s="150"/>
      <c r="D4" s="151">
        <v>88117</v>
      </c>
      <c r="E4" s="152"/>
      <c r="F4" s="153">
        <v>154376</v>
      </c>
      <c r="G4" s="154"/>
      <c r="H4" s="155"/>
    </row>
    <row r="5" spans="1:8" x14ac:dyDescent="0.2">
      <c r="A5" s="136" t="s">
        <v>517</v>
      </c>
      <c r="B5" s="141"/>
      <c r="C5" s="142"/>
      <c r="D5" s="143">
        <v>324497</v>
      </c>
      <c r="E5" s="144"/>
      <c r="F5" s="145">
        <v>277467</v>
      </c>
      <c r="G5" s="146"/>
      <c r="H5" s="147"/>
    </row>
    <row r="6" spans="1:8" x14ac:dyDescent="0.2">
      <c r="A6" s="148"/>
      <c r="B6" s="149"/>
      <c r="C6" s="150"/>
      <c r="D6" s="151">
        <v>254624</v>
      </c>
      <c r="E6" s="152"/>
      <c r="F6" s="153">
        <v>128378</v>
      </c>
      <c r="G6" s="154"/>
      <c r="H6" s="155"/>
    </row>
    <row r="7" spans="1:8" x14ac:dyDescent="0.2">
      <c r="A7" s="136" t="s">
        <v>518</v>
      </c>
      <c r="B7" s="141"/>
      <c r="C7" s="142"/>
      <c r="D7" s="143">
        <v>449267</v>
      </c>
      <c r="E7" s="144"/>
      <c r="F7" s="145">
        <v>282256</v>
      </c>
      <c r="G7" s="146"/>
      <c r="H7" s="147"/>
    </row>
    <row r="8" spans="1:8" x14ac:dyDescent="0.2">
      <c r="A8" s="148"/>
      <c r="B8" s="149"/>
      <c r="C8" s="150"/>
      <c r="D8" s="151">
        <v>364630</v>
      </c>
      <c r="E8" s="152"/>
      <c r="F8" s="153">
        <v>145453</v>
      </c>
      <c r="G8" s="154"/>
      <c r="H8" s="155"/>
    </row>
    <row r="9" spans="1:8" x14ac:dyDescent="0.2">
      <c r="A9" s="136" t="s">
        <v>519</v>
      </c>
      <c r="B9" s="141"/>
      <c r="C9" s="142"/>
      <c r="D9" s="143">
        <v>350190</v>
      </c>
      <c r="E9" s="144"/>
      <c r="F9" s="145">
        <v>295341</v>
      </c>
      <c r="G9" s="146"/>
      <c r="H9" s="147"/>
    </row>
    <row r="10" spans="1:8" x14ac:dyDescent="0.2">
      <c r="A10" s="148"/>
      <c r="B10" s="149"/>
      <c r="C10" s="150"/>
      <c r="D10" s="151">
        <v>287315</v>
      </c>
      <c r="E10" s="152"/>
      <c r="F10" s="153">
        <v>137402</v>
      </c>
      <c r="G10" s="154"/>
      <c r="H10" s="155"/>
    </row>
    <row r="11" spans="1:8" x14ac:dyDescent="0.2">
      <c r="A11" s="136" t="s">
        <v>520</v>
      </c>
      <c r="B11" s="141"/>
      <c r="C11" s="142"/>
      <c r="D11" s="143">
        <v>217283</v>
      </c>
      <c r="E11" s="144"/>
      <c r="F11" s="145">
        <v>292845</v>
      </c>
      <c r="G11" s="146"/>
      <c r="H11" s="147"/>
    </row>
    <row r="12" spans="1:8" x14ac:dyDescent="0.2">
      <c r="A12" s="148"/>
      <c r="B12" s="149"/>
      <c r="C12" s="156"/>
      <c r="D12" s="151">
        <v>140344</v>
      </c>
      <c r="E12" s="152"/>
      <c r="F12" s="153">
        <v>143187</v>
      </c>
      <c r="G12" s="154"/>
      <c r="H12" s="155"/>
    </row>
    <row r="13" spans="1:8" x14ac:dyDescent="0.2">
      <c r="A13" s="136"/>
      <c r="B13" s="141"/>
      <c r="C13" s="157"/>
      <c r="D13" s="158">
        <v>320339</v>
      </c>
      <c r="E13" s="159"/>
      <c r="F13" s="160">
        <v>289789</v>
      </c>
      <c r="G13" s="161"/>
      <c r="H13" s="147"/>
    </row>
    <row r="14" spans="1:8" x14ac:dyDescent="0.2">
      <c r="A14" s="148"/>
      <c r="B14" s="149"/>
      <c r="C14" s="150"/>
      <c r="D14" s="151">
        <v>227006</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5.86</v>
      </c>
      <c r="C19" s="162">
        <f>ROUND(VALUE(SUBSTITUTE(実質収支比率等に係る経年分析!G$48,"▲","-")),2)</f>
        <v>8.09</v>
      </c>
      <c r="D19" s="162">
        <f>ROUND(VALUE(SUBSTITUTE(実質収支比率等に係る経年分析!H$48,"▲","-")),2)</f>
        <v>6.82</v>
      </c>
      <c r="E19" s="162">
        <f>ROUND(VALUE(SUBSTITUTE(実質収支比率等に係る経年分析!I$48,"▲","-")),2)</f>
        <v>6.78</v>
      </c>
      <c r="F19" s="162">
        <f>ROUND(VALUE(SUBSTITUTE(実質収支比率等に係る経年分析!J$48,"▲","-")),2)</f>
        <v>4.68</v>
      </c>
    </row>
    <row r="20" spans="1:11" x14ac:dyDescent="0.2">
      <c r="A20" s="162" t="s">
        <v>53</v>
      </c>
      <c r="B20" s="162">
        <f>ROUND(VALUE(SUBSTITUTE(実質収支比率等に係る経年分析!F$47,"▲","-")),2)</f>
        <v>101.51</v>
      </c>
      <c r="C20" s="162">
        <f>ROUND(VALUE(SUBSTITUTE(実質収支比率等に係る経年分析!G$47,"▲","-")),2)</f>
        <v>92.59</v>
      </c>
      <c r="D20" s="162">
        <f>ROUND(VALUE(SUBSTITUTE(実質収支比率等に係る経年分析!H$47,"▲","-")),2)</f>
        <v>93.73</v>
      </c>
      <c r="E20" s="162">
        <f>ROUND(VALUE(SUBSTITUTE(実質収支比率等に係る経年分析!I$47,"▲","-")),2)</f>
        <v>92.83</v>
      </c>
      <c r="F20" s="162">
        <f>ROUND(VALUE(SUBSTITUTE(実質収支比率等に係る経年分析!J$47,"▲","-")),2)</f>
        <v>96.38</v>
      </c>
    </row>
    <row r="21" spans="1:11" x14ac:dyDescent="0.2">
      <c r="A21" s="162" t="s">
        <v>54</v>
      </c>
      <c r="B21" s="162">
        <f>IF(ISNUMBER(VALUE(SUBSTITUTE(実質収支比率等に係る経年分析!F$49,"▲","-"))),ROUND(VALUE(SUBSTITUTE(実質収支比率等に係る経年分析!F$49,"▲","-")),2),NA())</f>
        <v>-5.49</v>
      </c>
      <c r="C21" s="162">
        <f>IF(ISNUMBER(VALUE(SUBSTITUTE(実質収支比率等に係る経年分析!G$49,"▲","-"))),ROUND(VALUE(SUBSTITUTE(実質収支比率等に係る経年分析!G$49,"▲","-")),2),NA())</f>
        <v>2.91</v>
      </c>
      <c r="D21" s="162">
        <f>IF(ISNUMBER(VALUE(SUBSTITUTE(実質収支比率等に係る経年分析!H$49,"▲","-"))),ROUND(VALUE(SUBSTITUTE(実質収支比率等に係る経年分析!H$49,"▲","-")),2),NA())</f>
        <v>-1.05</v>
      </c>
      <c r="E21" s="162">
        <f>IF(ISNUMBER(VALUE(SUBSTITUTE(実質収支比率等に係る経年分析!I$49,"▲","-"))),ROUND(VALUE(SUBSTITUTE(実質収支比率等に係る経年分析!I$49,"▲","-")),2),NA())</f>
        <v>0.4</v>
      </c>
      <c r="F21" s="162">
        <f>IF(ISNUMBER(VALUE(SUBSTITUTE(実質収支比率等に係る経年分析!J$49,"▲","-"))),ROUND(VALUE(SUBSTITUTE(実質収支比率等に係る経年分析!J$49,"▲","-")),2),NA())</f>
        <v>3.89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0.26</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0.98</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356</v>
      </c>
      <c r="E42" s="164"/>
      <c r="F42" s="164"/>
      <c r="G42" s="164">
        <f>'実質公債費比率（分子）の構造'!L$52</f>
        <v>377</v>
      </c>
      <c r="H42" s="164"/>
      <c r="I42" s="164"/>
      <c r="J42" s="164">
        <f>'実質公債費比率（分子）の構造'!M$52</f>
        <v>406</v>
      </c>
      <c r="K42" s="164"/>
      <c r="L42" s="164"/>
      <c r="M42" s="164">
        <f>'実質公債費比率（分子）の構造'!N$52</f>
        <v>425</v>
      </c>
      <c r="N42" s="164"/>
      <c r="O42" s="164"/>
      <c r="P42" s="164">
        <f>'実質公債費比率（分子）の構造'!O$52</f>
        <v>441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v>
      </c>
      <c r="C45" s="164"/>
      <c r="D45" s="164"/>
      <c r="E45" s="164">
        <f>'実質公債費比率（分子）の構造'!L$49</f>
        <v>1</v>
      </c>
      <c r="F45" s="164"/>
      <c r="G45" s="164"/>
      <c r="H45" s="164">
        <f>'実質公債費比率（分子）の構造'!M$49</f>
        <v>4</v>
      </c>
      <c r="I45" s="164"/>
      <c r="J45" s="164"/>
      <c r="K45" s="164">
        <f>'実質公債費比率（分子）の構造'!N$49</f>
        <v>4</v>
      </c>
      <c r="L45" s="164"/>
      <c r="M45" s="164"/>
      <c r="N45" s="164">
        <f>'実質公債費比率（分子）の構造'!O$49</f>
        <v>4</v>
      </c>
      <c r="O45" s="164"/>
      <c r="P45" s="164"/>
    </row>
    <row r="46" spans="1:16" x14ac:dyDescent="0.2">
      <c r="A46" s="164" t="s">
        <v>64</v>
      </c>
      <c r="B46" s="164">
        <f>'実質公債費比率（分子）の構造'!K$48</f>
        <v>41</v>
      </c>
      <c r="C46" s="164"/>
      <c r="D46" s="164"/>
      <c r="E46" s="164">
        <f>'実質公債費比率（分子）の構造'!L$48</f>
        <v>43</v>
      </c>
      <c r="F46" s="164"/>
      <c r="G46" s="164"/>
      <c r="H46" s="164">
        <f>'実質公債費比率（分子）の構造'!M$48</f>
        <v>57</v>
      </c>
      <c r="I46" s="164"/>
      <c r="J46" s="164"/>
      <c r="K46" s="164">
        <f>'実質公債費比率（分子）の構造'!N$48</f>
        <v>70</v>
      </c>
      <c r="L46" s="164"/>
      <c r="M46" s="164"/>
      <c r="N46" s="164">
        <f>'実質公債費比率（分子）の構造'!O$48</f>
        <v>75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388</v>
      </c>
      <c r="C49" s="164"/>
      <c r="D49" s="164"/>
      <c r="E49" s="164">
        <f>'実質公債費比率（分子）の構造'!L$45</f>
        <v>400</v>
      </c>
      <c r="F49" s="164"/>
      <c r="G49" s="164"/>
      <c r="H49" s="164">
        <f>'実質公債費比率（分子）の構造'!M$45</f>
        <v>430</v>
      </c>
      <c r="I49" s="164"/>
      <c r="J49" s="164"/>
      <c r="K49" s="164">
        <f>'実質公債費比率（分子）の構造'!N$45</f>
        <v>455</v>
      </c>
      <c r="L49" s="164"/>
      <c r="M49" s="164"/>
      <c r="N49" s="164">
        <f>'実質公債費比率（分子）の構造'!O$45</f>
        <v>483</v>
      </c>
      <c r="O49" s="164"/>
      <c r="P49" s="164"/>
    </row>
    <row r="50" spans="1:16" x14ac:dyDescent="0.2">
      <c r="A50" s="164" t="s">
        <v>67</v>
      </c>
      <c r="B50" s="164" t="e">
        <f>NA()</f>
        <v>#N/A</v>
      </c>
      <c r="C50" s="164">
        <f>IF(ISNUMBER('実質公債費比率（分子）の構造'!K$53),'実質公債費比率（分子）の構造'!K$53,NA())</f>
        <v>74</v>
      </c>
      <c r="D50" s="164" t="e">
        <f>NA()</f>
        <v>#N/A</v>
      </c>
      <c r="E50" s="164" t="e">
        <f>NA()</f>
        <v>#N/A</v>
      </c>
      <c r="F50" s="164">
        <f>IF(ISNUMBER('実質公債費比率（分子）の構造'!L$53),'実質公債費比率（分子）の構造'!L$53,NA())</f>
        <v>67</v>
      </c>
      <c r="G50" s="164" t="e">
        <f>NA()</f>
        <v>#N/A</v>
      </c>
      <c r="H50" s="164" t="e">
        <f>NA()</f>
        <v>#N/A</v>
      </c>
      <c r="I50" s="164">
        <f>IF(ISNUMBER('実質公債費比率（分子）の構造'!M$53),'実質公債費比率（分子）の構造'!M$53,NA())</f>
        <v>85</v>
      </c>
      <c r="J50" s="164" t="e">
        <f>NA()</f>
        <v>#N/A</v>
      </c>
      <c r="K50" s="164" t="e">
        <f>NA()</f>
        <v>#N/A</v>
      </c>
      <c r="L50" s="164">
        <f>IF(ISNUMBER('実質公債費比率（分子）の構造'!N$53),'実質公債費比率（分子）の構造'!N$53,NA())</f>
        <v>104</v>
      </c>
      <c r="M50" s="164" t="e">
        <f>NA()</f>
        <v>#N/A</v>
      </c>
      <c r="N50" s="164" t="e">
        <f>NA()</f>
        <v>#N/A</v>
      </c>
      <c r="O50" s="164">
        <f>IF(ISNUMBER('実質公債費比率（分子）の構造'!O$53),'実質公債費比率（分子）の構造'!O$53,NA())</f>
        <v>121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3467</v>
      </c>
      <c r="E56" s="163"/>
      <c r="F56" s="163"/>
      <c r="G56" s="163">
        <f>'将来負担比率（分子）の構造'!J$52</f>
        <v>3341</v>
      </c>
      <c r="H56" s="163"/>
      <c r="I56" s="163"/>
      <c r="J56" s="163">
        <f>'将来負担比率（分子）の構造'!K$52</f>
        <v>3321</v>
      </c>
      <c r="K56" s="163"/>
      <c r="L56" s="163"/>
      <c r="M56" s="163">
        <f>'将来負担比率（分子）の構造'!L$52</f>
        <v>4293</v>
      </c>
      <c r="N56" s="163"/>
      <c r="O56" s="163"/>
      <c r="P56" s="163">
        <f>'将来負担比率（分子）の構造'!M$52</f>
        <v>4354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8893</v>
      </c>
      <c r="E58" s="163"/>
      <c r="F58" s="163"/>
      <c r="G58" s="163">
        <f>'将来負担比率（分子）の構造'!J$50</f>
        <v>10691</v>
      </c>
      <c r="H58" s="163"/>
      <c r="I58" s="163"/>
      <c r="J58" s="163">
        <f>'将来負担比率（分子）の構造'!K$50</f>
        <v>11170</v>
      </c>
      <c r="K58" s="163"/>
      <c r="L58" s="163"/>
      <c r="M58" s="163">
        <f>'将来負担比率（分子）の構造'!L$50</f>
        <v>11252</v>
      </c>
      <c r="N58" s="163"/>
      <c r="O58" s="163"/>
      <c r="P58" s="163">
        <f>'将来負担比率（分子）の構造'!M$50</f>
        <v>11353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579</v>
      </c>
      <c r="C62" s="163"/>
      <c r="D62" s="163"/>
      <c r="E62" s="163">
        <f>'将来負担比率（分子）の構造'!J$45</f>
        <v>547</v>
      </c>
      <c r="F62" s="163"/>
      <c r="G62" s="163"/>
      <c r="H62" s="163">
        <f>'将来負担比率（分子）の構造'!K$45</f>
        <v>523</v>
      </c>
      <c r="I62" s="163"/>
      <c r="J62" s="163"/>
      <c r="K62" s="163">
        <f>'将来負担比率（分子）の構造'!L$45</f>
        <v>582</v>
      </c>
      <c r="L62" s="163"/>
      <c r="M62" s="163"/>
      <c r="N62" s="163">
        <f>'将来負担比率（分子）の構造'!M$45</f>
        <v>616</v>
      </c>
      <c r="O62" s="163"/>
      <c r="P62" s="163"/>
    </row>
    <row r="63" spans="1:16" x14ac:dyDescent="0.2">
      <c r="A63" s="163" t="s">
        <v>34</v>
      </c>
      <c r="B63" s="163">
        <f>'将来負担比率（分子）の構造'!I$44</f>
        <v>42</v>
      </c>
      <c r="C63" s="163"/>
      <c r="D63" s="163"/>
      <c r="E63" s="163">
        <f>'将来負担比率（分子）の構造'!J$44</f>
        <v>45</v>
      </c>
      <c r="F63" s="163"/>
      <c r="G63" s="163"/>
      <c r="H63" s="163">
        <f>'将来負担比率（分子）の構造'!K$44</f>
        <v>40</v>
      </c>
      <c r="I63" s="163"/>
      <c r="J63" s="163"/>
      <c r="K63" s="163">
        <f>'将来負担比率（分子）の構造'!L$44</f>
        <v>37</v>
      </c>
      <c r="L63" s="163"/>
      <c r="M63" s="163"/>
      <c r="N63" s="163">
        <f>'将来負担比率（分子）の構造'!M$44</f>
        <v>33</v>
      </c>
      <c r="O63" s="163"/>
      <c r="P63" s="163"/>
    </row>
    <row r="64" spans="1:16" x14ac:dyDescent="0.2">
      <c r="A64" s="163" t="s">
        <v>33</v>
      </c>
      <c r="B64" s="163">
        <f>'将来負担比率（分子）の構造'!I$43</f>
        <v>476</v>
      </c>
      <c r="C64" s="163"/>
      <c r="D64" s="163"/>
      <c r="E64" s="163">
        <f>'将来負担比率（分子）の構造'!J$43</f>
        <v>562</v>
      </c>
      <c r="F64" s="163"/>
      <c r="G64" s="163"/>
      <c r="H64" s="163">
        <f>'将来負担比率（分子）の構造'!K$43</f>
        <v>732</v>
      </c>
      <c r="I64" s="163"/>
      <c r="J64" s="163"/>
      <c r="K64" s="163">
        <f>'将来負担比率（分子）の構造'!L$43</f>
        <v>59</v>
      </c>
      <c r="L64" s="163"/>
      <c r="M64" s="163"/>
      <c r="N64" s="163">
        <f>'将来負担比率（分子）の構造'!M$43</f>
        <v>66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3881</v>
      </c>
      <c r="C66" s="163"/>
      <c r="D66" s="163"/>
      <c r="E66" s="163">
        <f>'将来負担比率（分子）の構造'!J$41</f>
        <v>4584</v>
      </c>
      <c r="F66" s="163"/>
      <c r="G66" s="163"/>
      <c r="H66" s="163">
        <f>'将来負担比率（分子）の構造'!K$41</f>
        <v>5078</v>
      </c>
      <c r="I66" s="163"/>
      <c r="J66" s="163"/>
      <c r="K66" s="163">
        <f>'将来負担比率（分子）の構造'!L$41</f>
        <v>5675</v>
      </c>
      <c r="L66" s="163"/>
      <c r="M66" s="163"/>
      <c r="N66" s="163">
        <f>'将来負担比率（分子）の構造'!M$41</f>
        <v>5749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3081</v>
      </c>
      <c r="C72" s="167">
        <f>基金残高に係る経年分析!G55</f>
        <v>3093</v>
      </c>
      <c r="D72" s="167">
        <f>基金残高に係る経年分析!H55</f>
        <v>3291</v>
      </c>
    </row>
    <row r="73" spans="1:16" x14ac:dyDescent="0.2">
      <c r="A73" s="166" t="s">
        <v>74</v>
      </c>
      <c r="B73" s="167">
        <f>基金残高に係る経年分析!F56</f>
        <v>936</v>
      </c>
      <c r="C73" s="167">
        <f>基金残高に係る経年分析!G56</f>
        <v>940</v>
      </c>
      <c r="D73" s="167">
        <f>基金残高に係る経年分析!H56</f>
        <v>943</v>
      </c>
    </row>
    <row r="74" spans="1:16" x14ac:dyDescent="0.2">
      <c r="A74" s="166" t="s">
        <v>75</v>
      </c>
      <c r="B74" s="167">
        <f>基金残高に係る経年分析!F57</f>
        <v>6924</v>
      </c>
      <c r="C74" s="167">
        <f>基金残高に係る経年分析!G57</f>
        <v>6979</v>
      </c>
      <c r="D74" s="167">
        <f>基金残高に係る経年分析!H57</f>
        <v>6874</v>
      </c>
    </row>
  </sheetData>
  <sheetProtection algorithmName="SHA-512" hashValue="uUG989P7eKhtYmy5sfVjtghYOk2vkg59VCbBaR+FAI4q251Hzxeb0N01N9aq6FEdyN33ul0nmnAc+5vFayBa8g==" saltValue="YJb0AVm0+x2DG+Sgzxd/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448397</v>
      </c>
      <c r="S5" s="674"/>
      <c r="T5" s="674"/>
      <c r="U5" s="674"/>
      <c r="V5" s="674"/>
      <c r="W5" s="674"/>
      <c r="X5" s="674"/>
      <c r="Y5" s="702"/>
      <c r="Z5" s="715">
        <v>6.3</v>
      </c>
      <c r="AA5" s="715"/>
      <c r="AB5" s="715"/>
      <c r="AC5" s="715"/>
      <c r="AD5" s="716">
        <v>448397</v>
      </c>
      <c r="AE5" s="716"/>
      <c r="AF5" s="716"/>
      <c r="AG5" s="716"/>
      <c r="AH5" s="716"/>
      <c r="AI5" s="716"/>
      <c r="AJ5" s="716"/>
      <c r="AK5" s="716"/>
      <c r="AL5" s="703">
        <v>13.1</v>
      </c>
      <c r="AM5" s="686"/>
      <c r="AN5" s="686"/>
      <c r="AO5" s="704"/>
      <c r="AP5" s="676" t="s">
        <v>216</v>
      </c>
      <c r="AQ5" s="677"/>
      <c r="AR5" s="677"/>
      <c r="AS5" s="677"/>
      <c r="AT5" s="677"/>
      <c r="AU5" s="677"/>
      <c r="AV5" s="677"/>
      <c r="AW5" s="677"/>
      <c r="AX5" s="677"/>
      <c r="AY5" s="677"/>
      <c r="AZ5" s="677"/>
      <c r="BA5" s="677"/>
      <c r="BB5" s="677"/>
      <c r="BC5" s="677"/>
      <c r="BD5" s="677"/>
      <c r="BE5" s="677"/>
      <c r="BF5" s="678"/>
      <c r="BG5" s="627">
        <v>448397</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158615</v>
      </c>
      <c r="S6" s="628"/>
      <c r="T6" s="628"/>
      <c r="U6" s="628"/>
      <c r="V6" s="628"/>
      <c r="W6" s="628"/>
      <c r="X6" s="628"/>
      <c r="Y6" s="629"/>
      <c r="Z6" s="663">
        <v>2.2000000000000002</v>
      </c>
      <c r="AA6" s="663"/>
      <c r="AB6" s="663"/>
      <c r="AC6" s="663"/>
      <c r="AD6" s="664">
        <v>158615</v>
      </c>
      <c r="AE6" s="664"/>
      <c r="AF6" s="664"/>
      <c r="AG6" s="664"/>
      <c r="AH6" s="664"/>
      <c r="AI6" s="664"/>
      <c r="AJ6" s="664"/>
      <c r="AK6" s="664"/>
      <c r="AL6" s="630">
        <v>4.5999999999999996</v>
      </c>
      <c r="AM6" s="631"/>
      <c r="AN6" s="631"/>
      <c r="AO6" s="665"/>
      <c r="AP6" s="624" t="s">
        <v>221</v>
      </c>
      <c r="AQ6" s="625"/>
      <c r="AR6" s="625"/>
      <c r="AS6" s="625"/>
      <c r="AT6" s="625"/>
      <c r="AU6" s="625"/>
      <c r="AV6" s="625"/>
      <c r="AW6" s="625"/>
      <c r="AX6" s="625"/>
      <c r="AY6" s="625"/>
      <c r="AZ6" s="625"/>
      <c r="BA6" s="625"/>
      <c r="BB6" s="625"/>
      <c r="BC6" s="625"/>
      <c r="BD6" s="625"/>
      <c r="BE6" s="625"/>
      <c r="BF6" s="626"/>
      <c r="BG6" s="627">
        <v>448397</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47904</v>
      </c>
      <c r="CS6" s="628"/>
      <c r="CT6" s="628"/>
      <c r="CU6" s="628"/>
      <c r="CV6" s="628"/>
      <c r="CW6" s="628"/>
      <c r="CX6" s="628"/>
      <c r="CY6" s="629"/>
      <c r="CZ6" s="703">
        <v>0.7</v>
      </c>
      <c r="DA6" s="686"/>
      <c r="DB6" s="686"/>
      <c r="DC6" s="705"/>
      <c r="DD6" s="633" t="s">
        <v>122</v>
      </c>
      <c r="DE6" s="628"/>
      <c r="DF6" s="628"/>
      <c r="DG6" s="628"/>
      <c r="DH6" s="628"/>
      <c r="DI6" s="628"/>
      <c r="DJ6" s="628"/>
      <c r="DK6" s="628"/>
      <c r="DL6" s="628"/>
      <c r="DM6" s="628"/>
      <c r="DN6" s="628"/>
      <c r="DO6" s="628"/>
      <c r="DP6" s="629"/>
      <c r="DQ6" s="633">
        <v>47904</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236</v>
      </c>
      <c r="S7" s="628"/>
      <c r="T7" s="628"/>
      <c r="U7" s="628"/>
      <c r="V7" s="628"/>
      <c r="W7" s="628"/>
      <c r="X7" s="628"/>
      <c r="Y7" s="629"/>
      <c r="Z7" s="663">
        <v>0</v>
      </c>
      <c r="AA7" s="663"/>
      <c r="AB7" s="663"/>
      <c r="AC7" s="663"/>
      <c r="AD7" s="664">
        <v>236</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141220</v>
      </c>
      <c r="BH7" s="628"/>
      <c r="BI7" s="628"/>
      <c r="BJ7" s="628"/>
      <c r="BK7" s="628"/>
      <c r="BL7" s="628"/>
      <c r="BM7" s="628"/>
      <c r="BN7" s="629"/>
      <c r="BO7" s="663">
        <v>31.5</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2715927</v>
      </c>
      <c r="CS7" s="628"/>
      <c r="CT7" s="628"/>
      <c r="CU7" s="628"/>
      <c r="CV7" s="628"/>
      <c r="CW7" s="628"/>
      <c r="CX7" s="628"/>
      <c r="CY7" s="629"/>
      <c r="CZ7" s="663">
        <v>40.1</v>
      </c>
      <c r="DA7" s="663"/>
      <c r="DB7" s="663"/>
      <c r="DC7" s="663"/>
      <c r="DD7" s="633">
        <v>114708</v>
      </c>
      <c r="DE7" s="628"/>
      <c r="DF7" s="628"/>
      <c r="DG7" s="628"/>
      <c r="DH7" s="628"/>
      <c r="DI7" s="628"/>
      <c r="DJ7" s="628"/>
      <c r="DK7" s="628"/>
      <c r="DL7" s="628"/>
      <c r="DM7" s="628"/>
      <c r="DN7" s="628"/>
      <c r="DO7" s="628"/>
      <c r="DP7" s="629"/>
      <c r="DQ7" s="633">
        <v>1089663</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5618</v>
      </c>
      <c r="S8" s="628"/>
      <c r="T8" s="628"/>
      <c r="U8" s="628"/>
      <c r="V8" s="628"/>
      <c r="W8" s="628"/>
      <c r="X8" s="628"/>
      <c r="Y8" s="629"/>
      <c r="Z8" s="663">
        <v>0.1</v>
      </c>
      <c r="AA8" s="663"/>
      <c r="AB8" s="663"/>
      <c r="AC8" s="663"/>
      <c r="AD8" s="664">
        <v>5618</v>
      </c>
      <c r="AE8" s="664"/>
      <c r="AF8" s="664"/>
      <c r="AG8" s="664"/>
      <c r="AH8" s="664"/>
      <c r="AI8" s="664"/>
      <c r="AJ8" s="664"/>
      <c r="AK8" s="664"/>
      <c r="AL8" s="630">
        <v>0.2</v>
      </c>
      <c r="AM8" s="631"/>
      <c r="AN8" s="631"/>
      <c r="AO8" s="665"/>
      <c r="AP8" s="624" t="s">
        <v>227</v>
      </c>
      <c r="AQ8" s="625"/>
      <c r="AR8" s="625"/>
      <c r="AS8" s="625"/>
      <c r="AT8" s="625"/>
      <c r="AU8" s="625"/>
      <c r="AV8" s="625"/>
      <c r="AW8" s="625"/>
      <c r="AX8" s="625"/>
      <c r="AY8" s="625"/>
      <c r="AZ8" s="625"/>
      <c r="BA8" s="625"/>
      <c r="BB8" s="625"/>
      <c r="BC8" s="625"/>
      <c r="BD8" s="625"/>
      <c r="BE8" s="625"/>
      <c r="BF8" s="626"/>
      <c r="BG8" s="627">
        <v>5887</v>
      </c>
      <c r="BH8" s="628"/>
      <c r="BI8" s="628"/>
      <c r="BJ8" s="628"/>
      <c r="BK8" s="628"/>
      <c r="BL8" s="628"/>
      <c r="BM8" s="628"/>
      <c r="BN8" s="629"/>
      <c r="BO8" s="663">
        <v>1.3</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1346806</v>
      </c>
      <c r="CS8" s="628"/>
      <c r="CT8" s="628"/>
      <c r="CU8" s="628"/>
      <c r="CV8" s="628"/>
      <c r="CW8" s="628"/>
      <c r="CX8" s="628"/>
      <c r="CY8" s="629"/>
      <c r="CZ8" s="663">
        <v>19.899999999999999</v>
      </c>
      <c r="DA8" s="663"/>
      <c r="DB8" s="663"/>
      <c r="DC8" s="663"/>
      <c r="DD8" s="633">
        <v>49273</v>
      </c>
      <c r="DE8" s="628"/>
      <c r="DF8" s="628"/>
      <c r="DG8" s="628"/>
      <c r="DH8" s="628"/>
      <c r="DI8" s="628"/>
      <c r="DJ8" s="628"/>
      <c r="DK8" s="628"/>
      <c r="DL8" s="628"/>
      <c r="DM8" s="628"/>
      <c r="DN8" s="628"/>
      <c r="DO8" s="628"/>
      <c r="DP8" s="629"/>
      <c r="DQ8" s="633">
        <v>952764</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7461</v>
      </c>
      <c r="S9" s="628"/>
      <c r="T9" s="628"/>
      <c r="U9" s="628"/>
      <c r="V9" s="628"/>
      <c r="W9" s="628"/>
      <c r="X9" s="628"/>
      <c r="Y9" s="629"/>
      <c r="Z9" s="663">
        <v>0.1</v>
      </c>
      <c r="AA9" s="663"/>
      <c r="AB9" s="663"/>
      <c r="AC9" s="663"/>
      <c r="AD9" s="664">
        <v>7461</v>
      </c>
      <c r="AE9" s="664"/>
      <c r="AF9" s="664"/>
      <c r="AG9" s="664"/>
      <c r="AH9" s="664"/>
      <c r="AI9" s="664"/>
      <c r="AJ9" s="664"/>
      <c r="AK9" s="664"/>
      <c r="AL9" s="630">
        <v>0.2</v>
      </c>
      <c r="AM9" s="631"/>
      <c r="AN9" s="631"/>
      <c r="AO9" s="665"/>
      <c r="AP9" s="624" t="s">
        <v>230</v>
      </c>
      <c r="AQ9" s="625"/>
      <c r="AR9" s="625"/>
      <c r="AS9" s="625"/>
      <c r="AT9" s="625"/>
      <c r="AU9" s="625"/>
      <c r="AV9" s="625"/>
      <c r="AW9" s="625"/>
      <c r="AX9" s="625"/>
      <c r="AY9" s="625"/>
      <c r="AZ9" s="625"/>
      <c r="BA9" s="625"/>
      <c r="BB9" s="625"/>
      <c r="BC9" s="625"/>
      <c r="BD9" s="625"/>
      <c r="BE9" s="625"/>
      <c r="BF9" s="626"/>
      <c r="BG9" s="627">
        <v>119489</v>
      </c>
      <c r="BH9" s="628"/>
      <c r="BI9" s="628"/>
      <c r="BJ9" s="628"/>
      <c r="BK9" s="628"/>
      <c r="BL9" s="628"/>
      <c r="BM9" s="628"/>
      <c r="BN9" s="629"/>
      <c r="BO9" s="663">
        <v>26.6</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265121</v>
      </c>
      <c r="CS9" s="628"/>
      <c r="CT9" s="628"/>
      <c r="CU9" s="628"/>
      <c r="CV9" s="628"/>
      <c r="CW9" s="628"/>
      <c r="CX9" s="628"/>
      <c r="CY9" s="629"/>
      <c r="CZ9" s="663">
        <v>3.9</v>
      </c>
      <c r="DA9" s="663"/>
      <c r="DB9" s="663"/>
      <c r="DC9" s="663"/>
      <c r="DD9" s="633">
        <v>2342</v>
      </c>
      <c r="DE9" s="628"/>
      <c r="DF9" s="628"/>
      <c r="DG9" s="628"/>
      <c r="DH9" s="628"/>
      <c r="DI9" s="628"/>
      <c r="DJ9" s="628"/>
      <c r="DK9" s="628"/>
      <c r="DL9" s="628"/>
      <c r="DM9" s="628"/>
      <c r="DN9" s="628"/>
      <c r="DO9" s="628"/>
      <c r="DP9" s="629"/>
      <c r="DQ9" s="633">
        <v>244350</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9636</v>
      </c>
      <c r="BH10" s="628"/>
      <c r="BI10" s="628"/>
      <c r="BJ10" s="628"/>
      <c r="BK10" s="628"/>
      <c r="BL10" s="628"/>
      <c r="BM10" s="628"/>
      <c r="BN10" s="629"/>
      <c r="BO10" s="663">
        <v>2.1</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108170</v>
      </c>
      <c r="S11" s="628"/>
      <c r="T11" s="628"/>
      <c r="U11" s="628"/>
      <c r="V11" s="628"/>
      <c r="W11" s="628"/>
      <c r="X11" s="628"/>
      <c r="Y11" s="629"/>
      <c r="Z11" s="630">
        <v>1.5</v>
      </c>
      <c r="AA11" s="631"/>
      <c r="AB11" s="631"/>
      <c r="AC11" s="632"/>
      <c r="AD11" s="633">
        <v>108170</v>
      </c>
      <c r="AE11" s="628"/>
      <c r="AF11" s="628"/>
      <c r="AG11" s="628"/>
      <c r="AH11" s="628"/>
      <c r="AI11" s="628"/>
      <c r="AJ11" s="628"/>
      <c r="AK11" s="629"/>
      <c r="AL11" s="630">
        <v>3.2</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6208</v>
      </c>
      <c r="BH11" s="628"/>
      <c r="BI11" s="628"/>
      <c r="BJ11" s="628"/>
      <c r="BK11" s="628"/>
      <c r="BL11" s="628"/>
      <c r="BM11" s="628"/>
      <c r="BN11" s="629"/>
      <c r="BO11" s="663">
        <v>1.4</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525311</v>
      </c>
      <c r="CS11" s="628"/>
      <c r="CT11" s="628"/>
      <c r="CU11" s="628"/>
      <c r="CV11" s="628"/>
      <c r="CW11" s="628"/>
      <c r="CX11" s="628"/>
      <c r="CY11" s="629"/>
      <c r="CZ11" s="663">
        <v>7.8</v>
      </c>
      <c r="DA11" s="663"/>
      <c r="DB11" s="663"/>
      <c r="DC11" s="663"/>
      <c r="DD11" s="633">
        <v>193965</v>
      </c>
      <c r="DE11" s="628"/>
      <c r="DF11" s="628"/>
      <c r="DG11" s="628"/>
      <c r="DH11" s="628"/>
      <c r="DI11" s="628"/>
      <c r="DJ11" s="628"/>
      <c r="DK11" s="628"/>
      <c r="DL11" s="628"/>
      <c r="DM11" s="628"/>
      <c r="DN11" s="628"/>
      <c r="DO11" s="628"/>
      <c r="DP11" s="629"/>
      <c r="DQ11" s="633">
        <v>231727</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v>17361</v>
      </c>
      <c r="S12" s="628"/>
      <c r="T12" s="628"/>
      <c r="U12" s="628"/>
      <c r="V12" s="628"/>
      <c r="W12" s="628"/>
      <c r="X12" s="628"/>
      <c r="Y12" s="629"/>
      <c r="Z12" s="663">
        <v>0.2</v>
      </c>
      <c r="AA12" s="663"/>
      <c r="AB12" s="663"/>
      <c r="AC12" s="663"/>
      <c r="AD12" s="664">
        <v>17361</v>
      </c>
      <c r="AE12" s="664"/>
      <c r="AF12" s="664"/>
      <c r="AG12" s="664"/>
      <c r="AH12" s="664"/>
      <c r="AI12" s="664"/>
      <c r="AJ12" s="664"/>
      <c r="AK12" s="664"/>
      <c r="AL12" s="630">
        <v>0.5</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266602</v>
      </c>
      <c r="BH12" s="628"/>
      <c r="BI12" s="628"/>
      <c r="BJ12" s="628"/>
      <c r="BK12" s="628"/>
      <c r="BL12" s="628"/>
      <c r="BM12" s="628"/>
      <c r="BN12" s="629"/>
      <c r="BO12" s="663">
        <v>59.5</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224529</v>
      </c>
      <c r="CS12" s="628"/>
      <c r="CT12" s="628"/>
      <c r="CU12" s="628"/>
      <c r="CV12" s="628"/>
      <c r="CW12" s="628"/>
      <c r="CX12" s="628"/>
      <c r="CY12" s="629"/>
      <c r="CZ12" s="663">
        <v>3.3</v>
      </c>
      <c r="DA12" s="663"/>
      <c r="DB12" s="663"/>
      <c r="DC12" s="663"/>
      <c r="DD12" s="633">
        <v>182570</v>
      </c>
      <c r="DE12" s="628"/>
      <c r="DF12" s="628"/>
      <c r="DG12" s="628"/>
      <c r="DH12" s="628"/>
      <c r="DI12" s="628"/>
      <c r="DJ12" s="628"/>
      <c r="DK12" s="628"/>
      <c r="DL12" s="628"/>
      <c r="DM12" s="628"/>
      <c r="DN12" s="628"/>
      <c r="DO12" s="628"/>
      <c r="DP12" s="629"/>
      <c r="DQ12" s="633">
        <v>49698</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266163</v>
      </c>
      <c r="BH13" s="628"/>
      <c r="BI13" s="628"/>
      <c r="BJ13" s="628"/>
      <c r="BK13" s="628"/>
      <c r="BL13" s="628"/>
      <c r="BM13" s="628"/>
      <c r="BN13" s="629"/>
      <c r="BO13" s="663">
        <v>59.4</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614968</v>
      </c>
      <c r="CS13" s="628"/>
      <c r="CT13" s="628"/>
      <c r="CU13" s="628"/>
      <c r="CV13" s="628"/>
      <c r="CW13" s="628"/>
      <c r="CX13" s="628"/>
      <c r="CY13" s="629"/>
      <c r="CZ13" s="663">
        <v>9.1</v>
      </c>
      <c r="DA13" s="663"/>
      <c r="DB13" s="663"/>
      <c r="DC13" s="663"/>
      <c r="DD13" s="633">
        <v>455357</v>
      </c>
      <c r="DE13" s="628"/>
      <c r="DF13" s="628"/>
      <c r="DG13" s="628"/>
      <c r="DH13" s="628"/>
      <c r="DI13" s="628"/>
      <c r="DJ13" s="628"/>
      <c r="DK13" s="628"/>
      <c r="DL13" s="628"/>
      <c r="DM13" s="628"/>
      <c r="DN13" s="628"/>
      <c r="DO13" s="628"/>
      <c r="DP13" s="629"/>
      <c r="DQ13" s="633">
        <v>183096</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25238</v>
      </c>
      <c r="BH14" s="628"/>
      <c r="BI14" s="628"/>
      <c r="BJ14" s="628"/>
      <c r="BK14" s="628"/>
      <c r="BL14" s="628"/>
      <c r="BM14" s="628"/>
      <c r="BN14" s="629"/>
      <c r="BO14" s="663">
        <v>5.6</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211551</v>
      </c>
      <c r="CS14" s="628"/>
      <c r="CT14" s="628"/>
      <c r="CU14" s="628"/>
      <c r="CV14" s="628"/>
      <c r="CW14" s="628"/>
      <c r="CX14" s="628"/>
      <c r="CY14" s="629"/>
      <c r="CZ14" s="663">
        <v>3.1</v>
      </c>
      <c r="DA14" s="663"/>
      <c r="DB14" s="663"/>
      <c r="DC14" s="663"/>
      <c r="DD14" s="633">
        <v>7141</v>
      </c>
      <c r="DE14" s="628"/>
      <c r="DF14" s="628"/>
      <c r="DG14" s="628"/>
      <c r="DH14" s="628"/>
      <c r="DI14" s="628"/>
      <c r="DJ14" s="628"/>
      <c r="DK14" s="628"/>
      <c r="DL14" s="628"/>
      <c r="DM14" s="628"/>
      <c r="DN14" s="628"/>
      <c r="DO14" s="628"/>
      <c r="DP14" s="629"/>
      <c r="DQ14" s="633">
        <v>204539</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v>8425</v>
      </c>
      <c r="S15" s="628"/>
      <c r="T15" s="628"/>
      <c r="U15" s="628"/>
      <c r="V15" s="628"/>
      <c r="W15" s="628"/>
      <c r="X15" s="628"/>
      <c r="Y15" s="629"/>
      <c r="Z15" s="663">
        <v>0.1</v>
      </c>
      <c r="AA15" s="663"/>
      <c r="AB15" s="663"/>
      <c r="AC15" s="663"/>
      <c r="AD15" s="664">
        <v>8425</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15337</v>
      </c>
      <c r="BH15" s="628"/>
      <c r="BI15" s="628"/>
      <c r="BJ15" s="628"/>
      <c r="BK15" s="628"/>
      <c r="BL15" s="628"/>
      <c r="BM15" s="628"/>
      <c r="BN15" s="629"/>
      <c r="BO15" s="663">
        <v>3.4</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312855</v>
      </c>
      <c r="CS15" s="628"/>
      <c r="CT15" s="628"/>
      <c r="CU15" s="628"/>
      <c r="CV15" s="628"/>
      <c r="CW15" s="628"/>
      <c r="CX15" s="628"/>
      <c r="CY15" s="629"/>
      <c r="CZ15" s="663">
        <v>4.5999999999999996</v>
      </c>
      <c r="DA15" s="663"/>
      <c r="DB15" s="663"/>
      <c r="DC15" s="663"/>
      <c r="DD15" s="633">
        <v>10006</v>
      </c>
      <c r="DE15" s="628"/>
      <c r="DF15" s="628"/>
      <c r="DG15" s="628"/>
      <c r="DH15" s="628"/>
      <c r="DI15" s="628"/>
      <c r="DJ15" s="628"/>
      <c r="DK15" s="628"/>
      <c r="DL15" s="628"/>
      <c r="DM15" s="628"/>
      <c r="DN15" s="628"/>
      <c r="DO15" s="628"/>
      <c r="DP15" s="629"/>
      <c r="DQ15" s="633">
        <v>292873</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8186</v>
      </c>
      <c r="S16" s="628"/>
      <c r="T16" s="628"/>
      <c r="U16" s="628"/>
      <c r="V16" s="628"/>
      <c r="W16" s="628"/>
      <c r="X16" s="628"/>
      <c r="Y16" s="629"/>
      <c r="Z16" s="663">
        <v>0.1</v>
      </c>
      <c r="AA16" s="663"/>
      <c r="AB16" s="663"/>
      <c r="AC16" s="663"/>
      <c r="AD16" s="664">
        <v>8186</v>
      </c>
      <c r="AE16" s="664"/>
      <c r="AF16" s="664"/>
      <c r="AG16" s="664"/>
      <c r="AH16" s="664"/>
      <c r="AI16" s="664"/>
      <c r="AJ16" s="664"/>
      <c r="AK16" s="664"/>
      <c r="AL16" s="630">
        <v>0.2</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26761</v>
      </c>
      <c r="CS16" s="628"/>
      <c r="CT16" s="628"/>
      <c r="CU16" s="628"/>
      <c r="CV16" s="628"/>
      <c r="CW16" s="628"/>
      <c r="CX16" s="628"/>
      <c r="CY16" s="629"/>
      <c r="CZ16" s="663">
        <v>0.4</v>
      </c>
      <c r="DA16" s="663"/>
      <c r="DB16" s="663"/>
      <c r="DC16" s="663"/>
      <c r="DD16" s="633" t="s">
        <v>122</v>
      </c>
      <c r="DE16" s="628"/>
      <c r="DF16" s="628"/>
      <c r="DG16" s="628"/>
      <c r="DH16" s="628"/>
      <c r="DI16" s="628"/>
      <c r="DJ16" s="628"/>
      <c r="DK16" s="628"/>
      <c r="DL16" s="628"/>
      <c r="DM16" s="628"/>
      <c r="DN16" s="628"/>
      <c r="DO16" s="628"/>
      <c r="DP16" s="629"/>
      <c r="DQ16" s="633">
        <v>8792</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15646</v>
      </c>
      <c r="S17" s="628"/>
      <c r="T17" s="628"/>
      <c r="U17" s="628"/>
      <c r="V17" s="628"/>
      <c r="W17" s="628"/>
      <c r="X17" s="628"/>
      <c r="Y17" s="629"/>
      <c r="Z17" s="663">
        <v>0.2</v>
      </c>
      <c r="AA17" s="663"/>
      <c r="AB17" s="663"/>
      <c r="AC17" s="663"/>
      <c r="AD17" s="664">
        <v>15646</v>
      </c>
      <c r="AE17" s="664"/>
      <c r="AF17" s="664"/>
      <c r="AG17" s="664"/>
      <c r="AH17" s="664"/>
      <c r="AI17" s="664"/>
      <c r="AJ17" s="664"/>
      <c r="AK17" s="664"/>
      <c r="AL17" s="630">
        <v>0.5</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482653</v>
      </c>
      <c r="CS17" s="628"/>
      <c r="CT17" s="628"/>
      <c r="CU17" s="628"/>
      <c r="CV17" s="628"/>
      <c r="CW17" s="628"/>
      <c r="CX17" s="628"/>
      <c r="CY17" s="629"/>
      <c r="CZ17" s="663">
        <v>7.1</v>
      </c>
      <c r="DA17" s="663"/>
      <c r="DB17" s="663"/>
      <c r="DC17" s="663"/>
      <c r="DD17" s="633" t="s">
        <v>122</v>
      </c>
      <c r="DE17" s="628"/>
      <c r="DF17" s="628"/>
      <c r="DG17" s="628"/>
      <c r="DH17" s="628"/>
      <c r="DI17" s="628"/>
      <c r="DJ17" s="628"/>
      <c r="DK17" s="628"/>
      <c r="DL17" s="628"/>
      <c r="DM17" s="628"/>
      <c r="DN17" s="628"/>
      <c r="DO17" s="628"/>
      <c r="DP17" s="629"/>
      <c r="DQ17" s="633">
        <v>482653</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705</v>
      </c>
      <c r="S18" s="628"/>
      <c r="T18" s="628"/>
      <c r="U18" s="628"/>
      <c r="V18" s="628"/>
      <c r="W18" s="628"/>
      <c r="X18" s="628"/>
      <c r="Y18" s="629"/>
      <c r="Z18" s="663">
        <v>0</v>
      </c>
      <c r="AA18" s="663"/>
      <c r="AB18" s="663"/>
      <c r="AC18" s="663"/>
      <c r="AD18" s="664">
        <v>705</v>
      </c>
      <c r="AE18" s="664"/>
      <c r="AF18" s="664"/>
      <c r="AG18" s="664"/>
      <c r="AH18" s="664"/>
      <c r="AI18" s="664"/>
      <c r="AJ18" s="664"/>
      <c r="AK18" s="664"/>
      <c r="AL18" s="630">
        <v>0</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14310</v>
      </c>
      <c r="S19" s="628"/>
      <c r="T19" s="628"/>
      <c r="U19" s="628"/>
      <c r="V19" s="628"/>
      <c r="W19" s="628"/>
      <c r="X19" s="628"/>
      <c r="Y19" s="629"/>
      <c r="Z19" s="663">
        <v>0.2</v>
      </c>
      <c r="AA19" s="663"/>
      <c r="AB19" s="663"/>
      <c r="AC19" s="663"/>
      <c r="AD19" s="664">
        <v>14310</v>
      </c>
      <c r="AE19" s="664"/>
      <c r="AF19" s="664"/>
      <c r="AG19" s="664"/>
      <c r="AH19" s="664"/>
      <c r="AI19" s="664"/>
      <c r="AJ19" s="664"/>
      <c r="AK19" s="664"/>
      <c r="AL19" s="630">
        <v>0.4</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v>631</v>
      </c>
      <c r="S20" s="628"/>
      <c r="T20" s="628"/>
      <c r="U20" s="628"/>
      <c r="V20" s="628"/>
      <c r="W20" s="628"/>
      <c r="X20" s="628"/>
      <c r="Y20" s="629"/>
      <c r="Z20" s="663">
        <v>0</v>
      </c>
      <c r="AA20" s="663"/>
      <c r="AB20" s="663"/>
      <c r="AC20" s="663"/>
      <c r="AD20" s="664">
        <v>631</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6774386</v>
      </c>
      <c r="CS20" s="628"/>
      <c r="CT20" s="628"/>
      <c r="CU20" s="628"/>
      <c r="CV20" s="628"/>
      <c r="CW20" s="628"/>
      <c r="CX20" s="628"/>
      <c r="CY20" s="629"/>
      <c r="CZ20" s="663">
        <v>100</v>
      </c>
      <c r="DA20" s="663"/>
      <c r="DB20" s="663"/>
      <c r="DC20" s="663"/>
      <c r="DD20" s="633">
        <v>1015362</v>
      </c>
      <c r="DE20" s="628"/>
      <c r="DF20" s="628"/>
      <c r="DG20" s="628"/>
      <c r="DH20" s="628"/>
      <c r="DI20" s="628"/>
      <c r="DJ20" s="628"/>
      <c r="DK20" s="628"/>
      <c r="DL20" s="628"/>
      <c r="DM20" s="628"/>
      <c r="DN20" s="628"/>
      <c r="DO20" s="628"/>
      <c r="DP20" s="629"/>
      <c r="DQ20" s="633">
        <v>3788059</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2879657</v>
      </c>
      <c r="S21" s="628"/>
      <c r="T21" s="628"/>
      <c r="U21" s="628"/>
      <c r="V21" s="628"/>
      <c r="W21" s="628"/>
      <c r="X21" s="628"/>
      <c r="Y21" s="629"/>
      <c r="Z21" s="663">
        <v>40.5</v>
      </c>
      <c r="AA21" s="663"/>
      <c r="AB21" s="663"/>
      <c r="AC21" s="663"/>
      <c r="AD21" s="664">
        <v>2648264</v>
      </c>
      <c r="AE21" s="664"/>
      <c r="AF21" s="664"/>
      <c r="AG21" s="664"/>
      <c r="AH21" s="664"/>
      <c r="AI21" s="664"/>
      <c r="AJ21" s="664"/>
      <c r="AK21" s="664"/>
      <c r="AL21" s="630">
        <v>77.3</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v>2648264</v>
      </c>
      <c r="S22" s="628"/>
      <c r="T22" s="628"/>
      <c r="U22" s="628"/>
      <c r="V22" s="628"/>
      <c r="W22" s="628"/>
      <c r="X22" s="628"/>
      <c r="Y22" s="629"/>
      <c r="Z22" s="663">
        <v>37.299999999999997</v>
      </c>
      <c r="AA22" s="663"/>
      <c r="AB22" s="663"/>
      <c r="AC22" s="663"/>
      <c r="AD22" s="664">
        <v>2648264</v>
      </c>
      <c r="AE22" s="664"/>
      <c r="AF22" s="664"/>
      <c r="AG22" s="664"/>
      <c r="AH22" s="664"/>
      <c r="AI22" s="664"/>
      <c r="AJ22" s="664"/>
      <c r="AK22" s="664"/>
      <c r="AL22" s="630">
        <v>77.3</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231393</v>
      </c>
      <c r="S23" s="628"/>
      <c r="T23" s="628"/>
      <c r="U23" s="628"/>
      <c r="V23" s="628"/>
      <c r="W23" s="628"/>
      <c r="X23" s="628"/>
      <c r="Y23" s="629"/>
      <c r="Z23" s="663">
        <v>3.3</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1942061</v>
      </c>
      <c r="CS24" s="674"/>
      <c r="CT24" s="674"/>
      <c r="CU24" s="674"/>
      <c r="CV24" s="674"/>
      <c r="CW24" s="674"/>
      <c r="CX24" s="674"/>
      <c r="CY24" s="702"/>
      <c r="CZ24" s="703">
        <v>28.7</v>
      </c>
      <c r="DA24" s="686"/>
      <c r="DB24" s="686"/>
      <c r="DC24" s="705"/>
      <c r="DD24" s="701">
        <v>1660080</v>
      </c>
      <c r="DE24" s="674"/>
      <c r="DF24" s="674"/>
      <c r="DG24" s="674"/>
      <c r="DH24" s="674"/>
      <c r="DI24" s="674"/>
      <c r="DJ24" s="674"/>
      <c r="DK24" s="702"/>
      <c r="DL24" s="701">
        <v>1400075</v>
      </c>
      <c r="DM24" s="674"/>
      <c r="DN24" s="674"/>
      <c r="DO24" s="674"/>
      <c r="DP24" s="674"/>
      <c r="DQ24" s="674"/>
      <c r="DR24" s="674"/>
      <c r="DS24" s="674"/>
      <c r="DT24" s="674"/>
      <c r="DU24" s="674"/>
      <c r="DV24" s="702"/>
      <c r="DW24" s="703">
        <v>40.799999999999997</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3657772</v>
      </c>
      <c r="S25" s="628"/>
      <c r="T25" s="628"/>
      <c r="U25" s="628"/>
      <c r="V25" s="628"/>
      <c r="W25" s="628"/>
      <c r="X25" s="628"/>
      <c r="Y25" s="629"/>
      <c r="Z25" s="663">
        <v>51.5</v>
      </c>
      <c r="AA25" s="663"/>
      <c r="AB25" s="663"/>
      <c r="AC25" s="663"/>
      <c r="AD25" s="664">
        <v>3426379</v>
      </c>
      <c r="AE25" s="664"/>
      <c r="AF25" s="664"/>
      <c r="AG25" s="664"/>
      <c r="AH25" s="664"/>
      <c r="AI25" s="664"/>
      <c r="AJ25" s="664"/>
      <c r="AK25" s="664"/>
      <c r="AL25" s="630">
        <v>100</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941748</v>
      </c>
      <c r="CS25" s="636"/>
      <c r="CT25" s="636"/>
      <c r="CU25" s="636"/>
      <c r="CV25" s="636"/>
      <c r="CW25" s="636"/>
      <c r="CX25" s="636"/>
      <c r="CY25" s="637"/>
      <c r="CZ25" s="630">
        <v>13.9</v>
      </c>
      <c r="DA25" s="638"/>
      <c r="DB25" s="638"/>
      <c r="DC25" s="639"/>
      <c r="DD25" s="633">
        <v>897607</v>
      </c>
      <c r="DE25" s="636"/>
      <c r="DF25" s="636"/>
      <c r="DG25" s="636"/>
      <c r="DH25" s="636"/>
      <c r="DI25" s="636"/>
      <c r="DJ25" s="636"/>
      <c r="DK25" s="637"/>
      <c r="DL25" s="633">
        <v>730462</v>
      </c>
      <c r="DM25" s="636"/>
      <c r="DN25" s="636"/>
      <c r="DO25" s="636"/>
      <c r="DP25" s="636"/>
      <c r="DQ25" s="636"/>
      <c r="DR25" s="636"/>
      <c r="DS25" s="636"/>
      <c r="DT25" s="636"/>
      <c r="DU25" s="636"/>
      <c r="DV25" s="637"/>
      <c r="DW25" s="630">
        <v>21.3</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v>723</v>
      </c>
      <c r="S26" s="628"/>
      <c r="T26" s="628"/>
      <c r="U26" s="628"/>
      <c r="V26" s="628"/>
      <c r="W26" s="628"/>
      <c r="X26" s="628"/>
      <c r="Y26" s="629"/>
      <c r="Z26" s="663">
        <v>0</v>
      </c>
      <c r="AA26" s="663"/>
      <c r="AB26" s="663"/>
      <c r="AC26" s="663"/>
      <c r="AD26" s="664">
        <v>723</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624252</v>
      </c>
      <c r="CS26" s="628"/>
      <c r="CT26" s="628"/>
      <c r="CU26" s="628"/>
      <c r="CV26" s="628"/>
      <c r="CW26" s="628"/>
      <c r="CX26" s="628"/>
      <c r="CY26" s="629"/>
      <c r="CZ26" s="630">
        <v>9.1999999999999993</v>
      </c>
      <c r="DA26" s="638"/>
      <c r="DB26" s="638"/>
      <c r="DC26" s="639"/>
      <c r="DD26" s="633">
        <v>589382</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40251</v>
      </c>
      <c r="S27" s="628"/>
      <c r="T27" s="628"/>
      <c r="U27" s="628"/>
      <c r="V27" s="628"/>
      <c r="W27" s="628"/>
      <c r="X27" s="628"/>
      <c r="Y27" s="629"/>
      <c r="Z27" s="663">
        <v>0.6</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448397</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517660</v>
      </c>
      <c r="CS27" s="636"/>
      <c r="CT27" s="636"/>
      <c r="CU27" s="636"/>
      <c r="CV27" s="636"/>
      <c r="CW27" s="636"/>
      <c r="CX27" s="636"/>
      <c r="CY27" s="637"/>
      <c r="CZ27" s="630">
        <v>7.6</v>
      </c>
      <c r="DA27" s="638"/>
      <c r="DB27" s="638"/>
      <c r="DC27" s="639"/>
      <c r="DD27" s="633">
        <v>279820</v>
      </c>
      <c r="DE27" s="636"/>
      <c r="DF27" s="636"/>
      <c r="DG27" s="636"/>
      <c r="DH27" s="636"/>
      <c r="DI27" s="636"/>
      <c r="DJ27" s="636"/>
      <c r="DK27" s="637"/>
      <c r="DL27" s="633">
        <v>186960</v>
      </c>
      <c r="DM27" s="636"/>
      <c r="DN27" s="636"/>
      <c r="DO27" s="636"/>
      <c r="DP27" s="636"/>
      <c r="DQ27" s="636"/>
      <c r="DR27" s="636"/>
      <c r="DS27" s="636"/>
      <c r="DT27" s="636"/>
      <c r="DU27" s="636"/>
      <c r="DV27" s="637"/>
      <c r="DW27" s="630">
        <v>5.4</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38439</v>
      </c>
      <c r="S28" s="628"/>
      <c r="T28" s="628"/>
      <c r="U28" s="628"/>
      <c r="V28" s="628"/>
      <c r="W28" s="628"/>
      <c r="X28" s="628"/>
      <c r="Y28" s="629"/>
      <c r="Z28" s="663">
        <v>0.5</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482653</v>
      </c>
      <c r="CS28" s="628"/>
      <c r="CT28" s="628"/>
      <c r="CU28" s="628"/>
      <c r="CV28" s="628"/>
      <c r="CW28" s="628"/>
      <c r="CX28" s="628"/>
      <c r="CY28" s="629"/>
      <c r="CZ28" s="630">
        <v>7.1</v>
      </c>
      <c r="DA28" s="638"/>
      <c r="DB28" s="638"/>
      <c r="DC28" s="639"/>
      <c r="DD28" s="633">
        <v>482653</v>
      </c>
      <c r="DE28" s="628"/>
      <c r="DF28" s="628"/>
      <c r="DG28" s="628"/>
      <c r="DH28" s="628"/>
      <c r="DI28" s="628"/>
      <c r="DJ28" s="628"/>
      <c r="DK28" s="629"/>
      <c r="DL28" s="633">
        <v>482653</v>
      </c>
      <c r="DM28" s="628"/>
      <c r="DN28" s="628"/>
      <c r="DO28" s="628"/>
      <c r="DP28" s="628"/>
      <c r="DQ28" s="628"/>
      <c r="DR28" s="628"/>
      <c r="DS28" s="628"/>
      <c r="DT28" s="628"/>
      <c r="DU28" s="628"/>
      <c r="DV28" s="629"/>
      <c r="DW28" s="630">
        <v>14.1</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4206</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482653</v>
      </c>
      <c r="CS29" s="636"/>
      <c r="CT29" s="636"/>
      <c r="CU29" s="636"/>
      <c r="CV29" s="636"/>
      <c r="CW29" s="636"/>
      <c r="CX29" s="636"/>
      <c r="CY29" s="637"/>
      <c r="CZ29" s="630">
        <v>7.1</v>
      </c>
      <c r="DA29" s="638"/>
      <c r="DB29" s="638"/>
      <c r="DC29" s="639"/>
      <c r="DD29" s="633">
        <v>482653</v>
      </c>
      <c r="DE29" s="636"/>
      <c r="DF29" s="636"/>
      <c r="DG29" s="636"/>
      <c r="DH29" s="636"/>
      <c r="DI29" s="636"/>
      <c r="DJ29" s="636"/>
      <c r="DK29" s="637"/>
      <c r="DL29" s="633">
        <v>482653</v>
      </c>
      <c r="DM29" s="636"/>
      <c r="DN29" s="636"/>
      <c r="DO29" s="636"/>
      <c r="DP29" s="636"/>
      <c r="DQ29" s="636"/>
      <c r="DR29" s="636"/>
      <c r="DS29" s="636"/>
      <c r="DT29" s="636"/>
      <c r="DU29" s="636"/>
      <c r="DV29" s="637"/>
      <c r="DW29" s="630">
        <v>14.1</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434852</v>
      </c>
      <c r="S30" s="628"/>
      <c r="T30" s="628"/>
      <c r="U30" s="628"/>
      <c r="V30" s="628"/>
      <c r="W30" s="628"/>
      <c r="X30" s="628"/>
      <c r="Y30" s="629"/>
      <c r="Z30" s="663">
        <v>6.1</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465227</v>
      </c>
      <c r="CS30" s="628"/>
      <c r="CT30" s="628"/>
      <c r="CU30" s="628"/>
      <c r="CV30" s="628"/>
      <c r="CW30" s="628"/>
      <c r="CX30" s="628"/>
      <c r="CY30" s="629"/>
      <c r="CZ30" s="630">
        <v>6.9</v>
      </c>
      <c r="DA30" s="638"/>
      <c r="DB30" s="638"/>
      <c r="DC30" s="639"/>
      <c r="DD30" s="633">
        <v>465227</v>
      </c>
      <c r="DE30" s="628"/>
      <c r="DF30" s="628"/>
      <c r="DG30" s="628"/>
      <c r="DH30" s="628"/>
      <c r="DI30" s="628"/>
      <c r="DJ30" s="628"/>
      <c r="DK30" s="629"/>
      <c r="DL30" s="633">
        <v>465227</v>
      </c>
      <c r="DM30" s="628"/>
      <c r="DN30" s="628"/>
      <c r="DO30" s="628"/>
      <c r="DP30" s="628"/>
      <c r="DQ30" s="628"/>
      <c r="DR30" s="628"/>
      <c r="DS30" s="628"/>
      <c r="DT30" s="628"/>
      <c r="DU30" s="628"/>
      <c r="DV30" s="629"/>
      <c r="DW30" s="630">
        <v>13.5</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99.5</v>
      </c>
      <c r="BH31" s="685"/>
      <c r="BI31" s="685"/>
      <c r="BJ31" s="685"/>
      <c r="BK31" s="685"/>
      <c r="BL31" s="685"/>
      <c r="BM31" s="686">
        <v>98.1</v>
      </c>
      <c r="BN31" s="685"/>
      <c r="BO31" s="685"/>
      <c r="BP31" s="685"/>
      <c r="BQ31" s="687"/>
      <c r="BR31" s="684">
        <v>99.3</v>
      </c>
      <c r="BS31" s="685"/>
      <c r="BT31" s="685"/>
      <c r="BU31" s="685"/>
      <c r="BV31" s="685"/>
      <c r="BW31" s="685"/>
      <c r="BX31" s="686">
        <v>98.1</v>
      </c>
      <c r="BY31" s="685"/>
      <c r="BZ31" s="685"/>
      <c r="CA31" s="685"/>
      <c r="CB31" s="687"/>
      <c r="CD31" s="642"/>
      <c r="CE31" s="643"/>
      <c r="CF31" s="624" t="s">
        <v>300</v>
      </c>
      <c r="CG31" s="625"/>
      <c r="CH31" s="625"/>
      <c r="CI31" s="625"/>
      <c r="CJ31" s="625"/>
      <c r="CK31" s="625"/>
      <c r="CL31" s="625"/>
      <c r="CM31" s="625"/>
      <c r="CN31" s="625"/>
      <c r="CO31" s="625"/>
      <c r="CP31" s="625"/>
      <c r="CQ31" s="626"/>
      <c r="CR31" s="627">
        <v>17426</v>
      </c>
      <c r="CS31" s="636"/>
      <c r="CT31" s="636"/>
      <c r="CU31" s="636"/>
      <c r="CV31" s="636"/>
      <c r="CW31" s="636"/>
      <c r="CX31" s="636"/>
      <c r="CY31" s="637"/>
      <c r="CZ31" s="630">
        <v>0.3</v>
      </c>
      <c r="DA31" s="638"/>
      <c r="DB31" s="638"/>
      <c r="DC31" s="639"/>
      <c r="DD31" s="633">
        <v>17426</v>
      </c>
      <c r="DE31" s="636"/>
      <c r="DF31" s="636"/>
      <c r="DG31" s="636"/>
      <c r="DH31" s="636"/>
      <c r="DI31" s="636"/>
      <c r="DJ31" s="636"/>
      <c r="DK31" s="637"/>
      <c r="DL31" s="633">
        <v>17426</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389684</v>
      </c>
      <c r="S32" s="628"/>
      <c r="T32" s="628"/>
      <c r="U32" s="628"/>
      <c r="V32" s="628"/>
      <c r="W32" s="628"/>
      <c r="X32" s="628"/>
      <c r="Y32" s="629"/>
      <c r="Z32" s="663">
        <v>5.5</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99.7</v>
      </c>
      <c r="BH32" s="636"/>
      <c r="BI32" s="636"/>
      <c r="BJ32" s="636"/>
      <c r="BK32" s="636"/>
      <c r="BL32" s="636"/>
      <c r="BM32" s="631">
        <v>98.5</v>
      </c>
      <c r="BN32" s="636"/>
      <c r="BO32" s="636"/>
      <c r="BP32" s="636"/>
      <c r="BQ32" s="661"/>
      <c r="BR32" s="683">
        <v>99</v>
      </c>
      <c r="BS32" s="636"/>
      <c r="BT32" s="636"/>
      <c r="BU32" s="636"/>
      <c r="BV32" s="636"/>
      <c r="BW32" s="636"/>
      <c r="BX32" s="631">
        <v>98.3</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17186</v>
      </c>
      <c r="S33" s="628"/>
      <c r="T33" s="628"/>
      <c r="U33" s="628"/>
      <c r="V33" s="628"/>
      <c r="W33" s="628"/>
      <c r="X33" s="628"/>
      <c r="Y33" s="629"/>
      <c r="Z33" s="663">
        <v>0.2</v>
      </c>
      <c r="AA33" s="663"/>
      <c r="AB33" s="663"/>
      <c r="AC33" s="663"/>
      <c r="AD33" s="664">
        <v>179</v>
      </c>
      <c r="AE33" s="664"/>
      <c r="AF33" s="664"/>
      <c r="AG33" s="664"/>
      <c r="AH33" s="664"/>
      <c r="AI33" s="664"/>
      <c r="AJ33" s="664"/>
      <c r="AK33" s="664"/>
      <c r="AL33" s="630">
        <v>0</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99.3</v>
      </c>
      <c r="BH33" s="612"/>
      <c r="BI33" s="612"/>
      <c r="BJ33" s="612"/>
      <c r="BK33" s="612"/>
      <c r="BL33" s="612"/>
      <c r="BM33" s="656">
        <v>97.7</v>
      </c>
      <c r="BN33" s="612"/>
      <c r="BO33" s="612"/>
      <c r="BP33" s="612"/>
      <c r="BQ33" s="650"/>
      <c r="BR33" s="682">
        <v>99.4</v>
      </c>
      <c r="BS33" s="612"/>
      <c r="BT33" s="612"/>
      <c r="BU33" s="612"/>
      <c r="BV33" s="612"/>
      <c r="BW33" s="612"/>
      <c r="BX33" s="656">
        <v>97.8</v>
      </c>
      <c r="BY33" s="612"/>
      <c r="BZ33" s="612"/>
      <c r="CA33" s="612"/>
      <c r="CB33" s="650"/>
      <c r="CD33" s="624" t="s">
        <v>307</v>
      </c>
      <c r="CE33" s="625"/>
      <c r="CF33" s="625"/>
      <c r="CG33" s="625"/>
      <c r="CH33" s="625"/>
      <c r="CI33" s="625"/>
      <c r="CJ33" s="625"/>
      <c r="CK33" s="625"/>
      <c r="CL33" s="625"/>
      <c r="CM33" s="625"/>
      <c r="CN33" s="625"/>
      <c r="CO33" s="625"/>
      <c r="CP33" s="625"/>
      <c r="CQ33" s="626"/>
      <c r="CR33" s="627">
        <v>3790202</v>
      </c>
      <c r="CS33" s="636"/>
      <c r="CT33" s="636"/>
      <c r="CU33" s="636"/>
      <c r="CV33" s="636"/>
      <c r="CW33" s="636"/>
      <c r="CX33" s="636"/>
      <c r="CY33" s="637"/>
      <c r="CZ33" s="630">
        <v>55.9</v>
      </c>
      <c r="DA33" s="638"/>
      <c r="DB33" s="638"/>
      <c r="DC33" s="639"/>
      <c r="DD33" s="633">
        <v>2005226</v>
      </c>
      <c r="DE33" s="636"/>
      <c r="DF33" s="636"/>
      <c r="DG33" s="636"/>
      <c r="DH33" s="636"/>
      <c r="DI33" s="636"/>
      <c r="DJ33" s="636"/>
      <c r="DK33" s="637"/>
      <c r="DL33" s="633">
        <v>1269854</v>
      </c>
      <c r="DM33" s="636"/>
      <c r="DN33" s="636"/>
      <c r="DO33" s="636"/>
      <c r="DP33" s="636"/>
      <c r="DQ33" s="636"/>
      <c r="DR33" s="636"/>
      <c r="DS33" s="636"/>
      <c r="DT33" s="636"/>
      <c r="DU33" s="636"/>
      <c r="DV33" s="637"/>
      <c r="DW33" s="630">
        <v>37</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591894</v>
      </c>
      <c r="S34" s="628"/>
      <c r="T34" s="628"/>
      <c r="U34" s="628"/>
      <c r="V34" s="628"/>
      <c r="W34" s="628"/>
      <c r="X34" s="628"/>
      <c r="Y34" s="629"/>
      <c r="Z34" s="663">
        <v>8.3000000000000007</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999278</v>
      </c>
      <c r="CS34" s="628"/>
      <c r="CT34" s="628"/>
      <c r="CU34" s="628"/>
      <c r="CV34" s="628"/>
      <c r="CW34" s="628"/>
      <c r="CX34" s="628"/>
      <c r="CY34" s="629"/>
      <c r="CZ34" s="630">
        <v>14.8</v>
      </c>
      <c r="DA34" s="638"/>
      <c r="DB34" s="638"/>
      <c r="DC34" s="639"/>
      <c r="DD34" s="633">
        <v>722551</v>
      </c>
      <c r="DE34" s="628"/>
      <c r="DF34" s="628"/>
      <c r="DG34" s="628"/>
      <c r="DH34" s="628"/>
      <c r="DI34" s="628"/>
      <c r="DJ34" s="628"/>
      <c r="DK34" s="629"/>
      <c r="DL34" s="633">
        <v>466551</v>
      </c>
      <c r="DM34" s="628"/>
      <c r="DN34" s="628"/>
      <c r="DO34" s="628"/>
      <c r="DP34" s="628"/>
      <c r="DQ34" s="628"/>
      <c r="DR34" s="628"/>
      <c r="DS34" s="628"/>
      <c r="DT34" s="628"/>
      <c r="DU34" s="628"/>
      <c r="DV34" s="629"/>
      <c r="DW34" s="630">
        <v>13.6</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900411</v>
      </c>
      <c r="S35" s="628"/>
      <c r="T35" s="628"/>
      <c r="U35" s="628"/>
      <c r="V35" s="628"/>
      <c r="W35" s="628"/>
      <c r="X35" s="628"/>
      <c r="Y35" s="629"/>
      <c r="Z35" s="663">
        <v>12.7</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80580</v>
      </c>
      <c r="CS35" s="636"/>
      <c r="CT35" s="636"/>
      <c r="CU35" s="636"/>
      <c r="CV35" s="636"/>
      <c r="CW35" s="636"/>
      <c r="CX35" s="636"/>
      <c r="CY35" s="637"/>
      <c r="CZ35" s="630">
        <v>1.2</v>
      </c>
      <c r="DA35" s="638"/>
      <c r="DB35" s="638"/>
      <c r="DC35" s="639"/>
      <c r="DD35" s="633">
        <v>70431</v>
      </c>
      <c r="DE35" s="636"/>
      <c r="DF35" s="636"/>
      <c r="DG35" s="636"/>
      <c r="DH35" s="636"/>
      <c r="DI35" s="636"/>
      <c r="DJ35" s="636"/>
      <c r="DK35" s="637"/>
      <c r="DL35" s="633">
        <v>70211</v>
      </c>
      <c r="DM35" s="636"/>
      <c r="DN35" s="636"/>
      <c r="DO35" s="636"/>
      <c r="DP35" s="636"/>
      <c r="DQ35" s="636"/>
      <c r="DR35" s="636"/>
      <c r="DS35" s="636"/>
      <c r="DT35" s="636"/>
      <c r="DU35" s="636"/>
      <c r="DV35" s="637"/>
      <c r="DW35" s="630">
        <v>2</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375831</v>
      </c>
      <c r="S36" s="628"/>
      <c r="T36" s="628"/>
      <c r="U36" s="628"/>
      <c r="V36" s="628"/>
      <c r="W36" s="628"/>
      <c r="X36" s="628"/>
      <c r="Y36" s="629"/>
      <c r="Z36" s="663">
        <v>5.3</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497379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9157</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1290198</v>
      </c>
      <c r="CS36" s="628"/>
      <c r="CT36" s="628"/>
      <c r="CU36" s="628"/>
      <c r="CV36" s="628"/>
      <c r="CW36" s="628"/>
      <c r="CX36" s="628"/>
      <c r="CY36" s="629"/>
      <c r="CZ36" s="630">
        <v>19</v>
      </c>
      <c r="DA36" s="638"/>
      <c r="DB36" s="638"/>
      <c r="DC36" s="639"/>
      <c r="DD36" s="633">
        <v>476994</v>
      </c>
      <c r="DE36" s="628"/>
      <c r="DF36" s="628"/>
      <c r="DG36" s="628"/>
      <c r="DH36" s="628"/>
      <c r="DI36" s="628"/>
      <c r="DJ36" s="628"/>
      <c r="DK36" s="629"/>
      <c r="DL36" s="633">
        <v>404484</v>
      </c>
      <c r="DM36" s="628"/>
      <c r="DN36" s="628"/>
      <c r="DO36" s="628"/>
      <c r="DP36" s="628"/>
      <c r="DQ36" s="628"/>
      <c r="DR36" s="628"/>
      <c r="DS36" s="628"/>
      <c r="DT36" s="628"/>
      <c r="DU36" s="628"/>
      <c r="DV36" s="629"/>
      <c r="DW36" s="630">
        <v>11.8</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112785</v>
      </c>
      <c r="S37" s="628"/>
      <c r="T37" s="628"/>
      <c r="U37" s="628"/>
      <c r="V37" s="628"/>
      <c r="W37" s="628"/>
      <c r="X37" s="628"/>
      <c r="Y37" s="629"/>
      <c r="Z37" s="663">
        <v>1.6</v>
      </c>
      <c r="AA37" s="663"/>
      <c r="AB37" s="663"/>
      <c r="AC37" s="663"/>
      <c r="AD37" s="664" t="s">
        <v>122</v>
      </c>
      <c r="AE37" s="664"/>
      <c r="AF37" s="664"/>
      <c r="AG37" s="664"/>
      <c r="AH37" s="664"/>
      <c r="AI37" s="664"/>
      <c r="AJ37" s="664"/>
      <c r="AK37" s="664"/>
      <c r="AL37" s="630" t="s">
        <v>122</v>
      </c>
      <c r="AM37" s="631"/>
      <c r="AN37" s="631"/>
      <c r="AO37" s="665"/>
      <c r="AQ37" s="658" t="s">
        <v>319</v>
      </c>
      <c r="AR37" s="659"/>
      <c r="AS37" s="659"/>
      <c r="AT37" s="659"/>
      <c r="AU37" s="659"/>
      <c r="AV37" s="659"/>
      <c r="AW37" s="659"/>
      <c r="AX37" s="659"/>
      <c r="AY37" s="660"/>
      <c r="AZ37" s="627">
        <v>85030</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9157</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189481</v>
      </c>
      <c r="CS37" s="636"/>
      <c r="CT37" s="636"/>
      <c r="CU37" s="636"/>
      <c r="CV37" s="636"/>
      <c r="CW37" s="636"/>
      <c r="CX37" s="636"/>
      <c r="CY37" s="637"/>
      <c r="CZ37" s="630">
        <v>2.8</v>
      </c>
      <c r="DA37" s="638"/>
      <c r="DB37" s="638"/>
      <c r="DC37" s="639"/>
      <c r="DD37" s="633">
        <v>189481</v>
      </c>
      <c r="DE37" s="636"/>
      <c r="DF37" s="636"/>
      <c r="DG37" s="636"/>
      <c r="DH37" s="636"/>
      <c r="DI37" s="636"/>
      <c r="DJ37" s="636"/>
      <c r="DK37" s="637"/>
      <c r="DL37" s="633">
        <v>182586</v>
      </c>
      <c r="DM37" s="636"/>
      <c r="DN37" s="636"/>
      <c r="DO37" s="636"/>
      <c r="DP37" s="636"/>
      <c r="DQ37" s="636"/>
      <c r="DR37" s="636"/>
      <c r="DS37" s="636"/>
      <c r="DT37" s="636"/>
      <c r="DU37" s="636"/>
      <c r="DV37" s="637"/>
      <c r="DW37" s="630">
        <v>5.3</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539600</v>
      </c>
      <c r="S38" s="628"/>
      <c r="T38" s="628"/>
      <c r="U38" s="628"/>
      <c r="V38" s="628"/>
      <c r="W38" s="628"/>
      <c r="X38" s="628"/>
      <c r="Y38" s="629"/>
      <c r="Z38" s="663">
        <v>7.6</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t="s">
        <v>122</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711</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412349</v>
      </c>
      <c r="CS38" s="628"/>
      <c r="CT38" s="628"/>
      <c r="CU38" s="628"/>
      <c r="CV38" s="628"/>
      <c r="CW38" s="628"/>
      <c r="CX38" s="628"/>
      <c r="CY38" s="629"/>
      <c r="CZ38" s="630">
        <v>6.1</v>
      </c>
      <c r="DA38" s="638"/>
      <c r="DB38" s="638"/>
      <c r="DC38" s="639"/>
      <c r="DD38" s="633">
        <v>340444</v>
      </c>
      <c r="DE38" s="628"/>
      <c r="DF38" s="628"/>
      <c r="DG38" s="628"/>
      <c r="DH38" s="628"/>
      <c r="DI38" s="628"/>
      <c r="DJ38" s="628"/>
      <c r="DK38" s="629"/>
      <c r="DL38" s="633">
        <v>328608</v>
      </c>
      <c r="DM38" s="628"/>
      <c r="DN38" s="628"/>
      <c r="DO38" s="628"/>
      <c r="DP38" s="628"/>
      <c r="DQ38" s="628"/>
      <c r="DR38" s="628"/>
      <c r="DS38" s="628"/>
      <c r="DT38" s="628"/>
      <c r="DU38" s="628"/>
      <c r="DV38" s="629"/>
      <c r="DW38" s="630">
        <v>9.6</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1062</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997597</v>
      </c>
      <c r="CS39" s="636"/>
      <c r="CT39" s="636"/>
      <c r="CU39" s="636"/>
      <c r="CV39" s="636"/>
      <c r="CW39" s="636"/>
      <c r="CX39" s="636"/>
      <c r="CY39" s="637"/>
      <c r="CZ39" s="630">
        <v>14.7</v>
      </c>
      <c r="DA39" s="638"/>
      <c r="DB39" s="638"/>
      <c r="DC39" s="639"/>
      <c r="DD39" s="633">
        <v>394806</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v>6200</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89</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10200</v>
      </c>
      <c r="CS40" s="628"/>
      <c r="CT40" s="628"/>
      <c r="CU40" s="628"/>
      <c r="CV40" s="628"/>
      <c r="CW40" s="628"/>
      <c r="CX40" s="628"/>
      <c r="CY40" s="629"/>
      <c r="CZ40" s="630">
        <v>0.2</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7103634</v>
      </c>
      <c r="S41" s="649"/>
      <c r="T41" s="649"/>
      <c r="U41" s="649"/>
      <c r="V41" s="649"/>
      <c r="W41" s="649"/>
      <c r="X41" s="649"/>
      <c r="Y41" s="653"/>
      <c r="Z41" s="654">
        <v>100</v>
      </c>
      <c r="AA41" s="654"/>
      <c r="AB41" s="654"/>
      <c r="AC41" s="654"/>
      <c r="AD41" s="655">
        <v>3427281</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72086</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340263</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485</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1042123</v>
      </c>
      <c r="CS42" s="636"/>
      <c r="CT42" s="636"/>
      <c r="CU42" s="636"/>
      <c r="CV42" s="636"/>
      <c r="CW42" s="636"/>
      <c r="CX42" s="636"/>
      <c r="CY42" s="637"/>
      <c r="CZ42" s="630">
        <v>15.4</v>
      </c>
      <c r="DA42" s="638"/>
      <c r="DB42" s="638"/>
      <c r="DC42" s="639"/>
      <c r="DD42" s="633">
        <v>122753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342</v>
      </c>
      <c r="CD43" s="624" t="s">
        <v>343</v>
      </c>
      <c r="CE43" s="625"/>
      <c r="CF43" s="625"/>
      <c r="CG43" s="625"/>
      <c r="CH43" s="625"/>
      <c r="CI43" s="625"/>
      <c r="CJ43" s="625"/>
      <c r="CK43" s="625"/>
      <c r="CL43" s="625"/>
      <c r="CM43" s="625"/>
      <c r="CN43" s="625"/>
      <c r="CO43" s="625"/>
      <c r="CP43" s="625"/>
      <c r="CQ43" s="626"/>
      <c r="CR43" s="627">
        <v>9300</v>
      </c>
      <c r="CS43" s="636"/>
      <c r="CT43" s="636"/>
      <c r="CU43" s="636"/>
      <c r="CV43" s="636"/>
      <c r="CW43" s="636"/>
      <c r="CX43" s="636"/>
      <c r="CY43" s="637"/>
      <c r="CZ43" s="630">
        <v>0.1</v>
      </c>
      <c r="DA43" s="638"/>
      <c r="DB43" s="638"/>
      <c r="DC43" s="639"/>
      <c r="DD43" s="633">
        <v>9300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1015362</v>
      </c>
      <c r="CS44" s="628"/>
      <c r="CT44" s="628"/>
      <c r="CU44" s="628"/>
      <c r="CV44" s="628"/>
      <c r="CW44" s="628"/>
      <c r="CX44" s="628"/>
      <c r="CY44" s="629"/>
      <c r="CZ44" s="630">
        <v>15</v>
      </c>
      <c r="DA44" s="631"/>
      <c r="DB44" s="631"/>
      <c r="DC44" s="632"/>
      <c r="DD44" s="633">
        <v>113961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355980</v>
      </c>
      <c r="CS45" s="636"/>
      <c r="CT45" s="636"/>
      <c r="CU45" s="636"/>
      <c r="CV45" s="636"/>
      <c r="CW45" s="636"/>
      <c r="CX45" s="636"/>
      <c r="CY45" s="637"/>
      <c r="CZ45" s="630">
        <v>5.3</v>
      </c>
      <c r="DA45" s="638"/>
      <c r="DB45" s="638"/>
      <c r="DC45" s="639"/>
      <c r="DD45" s="633">
        <v>10353</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348</v>
      </c>
      <c r="CG46" s="625"/>
      <c r="CH46" s="625"/>
      <c r="CI46" s="625"/>
      <c r="CJ46" s="625"/>
      <c r="CK46" s="625"/>
      <c r="CL46" s="625"/>
      <c r="CM46" s="625"/>
      <c r="CN46" s="625"/>
      <c r="CO46" s="625"/>
      <c r="CP46" s="625"/>
      <c r="CQ46" s="626"/>
      <c r="CR46" s="627">
        <v>655826</v>
      </c>
      <c r="CS46" s="628"/>
      <c r="CT46" s="628"/>
      <c r="CU46" s="628"/>
      <c r="CV46" s="628"/>
      <c r="CW46" s="628"/>
      <c r="CX46" s="628"/>
      <c r="CY46" s="629"/>
      <c r="CZ46" s="630">
        <v>9.6999999999999993</v>
      </c>
      <c r="DA46" s="631"/>
      <c r="DB46" s="631"/>
      <c r="DC46" s="632"/>
      <c r="DD46" s="633">
        <v>100052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349</v>
      </c>
      <c r="CG47" s="625"/>
      <c r="CH47" s="625"/>
      <c r="CI47" s="625"/>
      <c r="CJ47" s="625"/>
      <c r="CK47" s="625"/>
      <c r="CL47" s="625"/>
      <c r="CM47" s="625"/>
      <c r="CN47" s="625"/>
      <c r="CO47" s="625"/>
      <c r="CP47" s="625"/>
      <c r="CQ47" s="626"/>
      <c r="CR47" s="627">
        <v>26761</v>
      </c>
      <c r="CS47" s="636"/>
      <c r="CT47" s="636"/>
      <c r="CU47" s="636"/>
      <c r="CV47" s="636"/>
      <c r="CW47" s="636"/>
      <c r="CX47" s="636"/>
      <c r="CY47" s="637"/>
      <c r="CZ47" s="630">
        <v>0.4</v>
      </c>
      <c r="DA47" s="638"/>
      <c r="DB47" s="638"/>
      <c r="DC47" s="639"/>
      <c r="DD47" s="633">
        <v>8792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351</v>
      </c>
      <c r="CE49" s="609"/>
      <c r="CF49" s="609"/>
      <c r="CG49" s="609"/>
      <c r="CH49" s="609"/>
      <c r="CI49" s="609"/>
      <c r="CJ49" s="609"/>
      <c r="CK49" s="609"/>
      <c r="CL49" s="609"/>
      <c r="CM49" s="609"/>
      <c r="CN49" s="609"/>
      <c r="CO49" s="609"/>
      <c r="CP49" s="609"/>
      <c r="CQ49" s="610"/>
      <c r="CR49" s="611">
        <v>6774386</v>
      </c>
      <c r="CS49" s="612"/>
      <c r="CT49" s="612"/>
      <c r="CU49" s="612"/>
      <c r="CV49" s="612"/>
      <c r="CW49" s="612"/>
      <c r="CX49" s="612"/>
      <c r="CY49" s="613"/>
      <c r="CZ49" s="614">
        <v>100</v>
      </c>
      <c r="DA49" s="615"/>
      <c r="DB49" s="615"/>
      <c r="DC49" s="616"/>
      <c r="DD49" s="617">
        <v>3788059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nx3DcVRP0/kHzi2dJVHmlmJ5JLcZ9FU/EV6JyBKdhK0Gf4qAer2R3VgswM9tzhEqnxmE0J9wVpXfZeHtwwfI9A==" saltValue="BeGFtwNUlAw5eJtDqQYe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A33" sqref="AA33:AE33"/>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87">
        <v>7168</v>
      </c>
      <c r="R7" s="1088"/>
      <c r="S7" s="1088"/>
      <c r="T7" s="1088"/>
      <c r="U7" s="1088"/>
      <c r="V7" s="1088">
        <v>6839</v>
      </c>
      <c r="W7" s="1088"/>
      <c r="X7" s="1088"/>
      <c r="Y7" s="1088"/>
      <c r="Z7" s="1088"/>
      <c r="AA7" s="1088">
        <v>329</v>
      </c>
      <c r="AB7" s="1088"/>
      <c r="AC7" s="1088"/>
      <c r="AD7" s="1088"/>
      <c r="AE7" s="1089"/>
      <c r="AF7" s="1090">
        <v>160</v>
      </c>
      <c r="AG7" s="1091"/>
      <c r="AH7" s="1091"/>
      <c r="AI7" s="1091"/>
      <c r="AJ7" s="1092"/>
      <c r="AK7" s="1093"/>
      <c r="AL7" s="1094"/>
      <c r="AM7" s="1094"/>
      <c r="AN7" s="1094"/>
      <c r="AO7" s="1094"/>
      <c r="AP7" s="1094">
        <v>5749</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549</v>
      </c>
      <c r="BT7" s="1098"/>
      <c r="BU7" s="1098"/>
      <c r="BV7" s="1098"/>
      <c r="BW7" s="1098"/>
      <c r="BX7" s="1098"/>
      <c r="BY7" s="1098"/>
      <c r="BZ7" s="1098"/>
      <c r="CA7" s="1098"/>
      <c r="CB7" s="1098"/>
      <c r="CC7" s="1098"/>
      <c r="CD7" s="1098"/>
      <c r="CE7" s="1098"/>
      <c r="CF7" s="1098"/>
      <c r="CG7" s="1099"/>
      <c r="CH7" s="1084">
        <v>-8</v>
      </c>
      <c r="CI7" s="1085"/>
      <c r="CJ7" s="1085"/>
      <c r="CK7" s="1085"/>
      <c r="CL7" s="1086"/>
      <c r="CM7" s="1084">
        <v>64</v>
      </c>
      <c r="CN7" s="1085"/>
      <c r="CO7" s="1085"/>
      <c r="CP7" s="1085"/>
      <c r="CQ7" s="1086"/>
      <c r="CR7" s="1084">
        <v>46</v>
      </c>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7168</v>
      </c>
      <c r="R23" s="1061"/>
      <c r="S23" s="1061"/>
      <c r="T23" s="1061"/>
      <c r="U23" s="1061"/>
      <c r="V23" s="1061">
        <v>6839</v>
      </c>
      <c r="W23" s="1061"/>
      <c r="X23" s="1061"/>
      <c r="Y23" s="1061"/>
      <c r="Z23" s="1061"/>
      <c r="AA23" s="1061">
        <v>329</v>
      </c>
      <c r="AB23" s="1061"/>
      <c r="AC23" s="1061"/>
      <c r="AD23" s="1061"/>
      <c r="AE23" s="1068"/>
      <c r="AF23" s="1069">
        <v>160</v>
      </c>
      <c r="AG23" s="1061"/>
      <c r="AH23" s="1061"/>
      <c r="AI23" s="1061"/>
      <c r="AJ23" s="1070"/>
      <c r="AK23" s="1071"/>
      <c r="AL23" s="1072"/>
      <c r="AM23" s="1072"/>
      <c r="AN23" s="1072"/>
      <c r="AO23" s="1072"/>
      <c r="AP23" s="1061">
        <v>5749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715</v>
      </c>
      <c r="R28" s="1051"/>
      <c r="S28" s="1051"/>
      <c r="T28" s="1051"/>
      <c r="U28" s="1051"/>
      <c r="V28" s="1051">
        <v>706</v>
      </c>
      <c r="W28" s="1051"/>
      <c r="X28" s="1051"/>
      <c r="Y28" s="1051"/>
      <c r="Z28" s="1051"/>
      <c r="AA28" s="1051">
        <v>9</v>
      </c>
      <c r="AB28" s="1051"/>
      <c r="AC28" s="1051"/>
      <c r="AD28" s="1051"/>
      <c r="AE28" s="1052"/>
      <c r="AF28" s="1053">
        <v>9</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1022</v>
      </c>
      <c r="R29" s="1039"/>
      <c r="S29" s="1039"/>
      <c r="T29" s="1039"/>
      <c r="U29" s="1039"/>
      <c r="V29" s="1039">
        <v>988</v>
      </c>
      <c r="W29" s="1039"/>
      <c r="X29" s="1039"/>
      <c r="Y29" s="1039"/>
      <c r="Z29" s="1039"/>
      <c r="AA29" s="1039">
        <v>34</v>
      </c>
      <c r="AB29" s="1039"/>
      <c r="AC29" s="1039"/>
      <c r="AD29" s="1039"/>
      <c r="AE29" s="1040"/>
      <c r="AF29" s="1035">
        <v>34</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130</v>
      </c>
      <c r="R30" s="1039"/>
      <c r="S30" s="1039"/>
      <c r="T30" s="1039"/>
      <c r="U30" s="1039"/>
      <c r="V30" s="1039">
        <v>129</v>
      </c>
      <c r="W30" s="1039"/>
      <c r="X30" s="1039"/>
      <c r="Y30" s="1039"/>
      <c r="Z30" s="1039"/>
      <c r="AA30" s="1039">
        <v>1</v>
      </c>
      <c r="AB30" s="1039"/>
      <c r="AC30" s="1039"/>
      <c r="AD30" s="1039"/>
      <c r="AE30" s="1040"/>
      <c r="AF30" s="1035">
        <v>1</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200</v>
      </c>
      <c r="R31" s="1039"/>
      <c r="S31" s="1039"/>
      <c r="T31" s="1039"/>
      <c r="U31" s="1039"/>
      <c r="V31" s="1039">
        <v>200</v>
      </c>
      <c r="W31" s="1039"/>
      <c r="X31" s="1039"/>
      <c r="Y31" s="1039"/>
      <c r="Z31" s="1039"/>
      <c r="AA31" s="1039">
        <v>0</v>
      </c>
      <c r="AB31" s="1039"/>
      <c r="AC31" s="1039"/>
      <c r="AD31" s="1039"/>
      <c r="AE31" s="1040"/>
      <c r="AF31" s="1035">
        <v>58</v>
      </c>
      <c r="AG31" s="1036"/>
      <c r="AH31" s="1036"/>
      <c r="AI31" s="1036"/>
      <c r="AJ31" s="1037"/>
      <c r="AK31" s="980">
        <v>85</v>
      </c>
      <c r="AL31" s="971"/>
      <c r="AM31" s="971"/>
      <c r="AN31" s="971"/>
      <c r="AO31" s="971"/>
      <c r="AP31" s="971">
        <v>1431</v>
      </c>
      <c r="AQ31" s="971"/>
      <c r="AR31" s="971"/>
      <c r="AS31" s="971"/>
      <c r="AT31" s="971"/>
      <c r="AU31" s="971">
        <v>756</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102</v>
      </c>
      <c r="AG63" s="959"/>
      <c r="AH63" s="959"/>
      <c r="AI63" s="959"/>
      <c r="AJ63" s="1022"/>
      <c r="AK63" s="1023"/>
      <c r="AL63" s="963"/>
      <c r="AM63" s="963"/>
      <c r="AN63" s="963"/>
      <c r="AO63" s="963"/>
      <c r="AP63" s="959">
        <v>1431</v>
      </c>
      <c r="AQ63" s="959"/>
      <c r="AR63" s="959"/>
      <c r="AS63" s="959"/>
      <c r="AT63" s="959"/>
      <c r="AU63" s="959">
        <v>756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542</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1</v>
      </c>
      <c r="AB68" s="982"/>
      <c r="AC68" s="982"/>
      <c r="AD68" s="982"/>
      <c r="AE68" s="982"/>
      <c r="AF68" s="982">
        <v>1</v>
      </c>
      <c r="AG68" s="982"/>
      <c r="AH68" s="982"/>
      <c r="AI68" s="982"/>
      <c r="AJ68" s="982"/>
      <c r="AK68" s="982" t="s">
        <v>484</v>
      </c>
      <c r="AL68" s="982"/>
      <c r="AM68" s="982"/>
      <c r="AN68" s="982"/>
      <c r="AO68" s="982"/>
      <c r="AP68" s="982" t="s">
        <v>484</v>
      </c>
      <c r="AQ68" s="982"/>
      <c r="AR68" s="982"/>
      <c r="AS68" s="982"/>
      <c r="AT68" s="982"/>
      <c r="AU68" s="982" t="s">
        <v>484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543</v>
      </c>
      <c r="C69" s="975"/>
      <c r="D69" s="975"/>
      <c r="E69" s="975"/>
      <c r="F69" s="975"/>
      <c r="G69" s="975"/>
      <c r="H69" s="975"/>
      <c r="I69" s="975"/>
      <c r="J69" s="975"/>
      <c r="K69" s="975"/>
      <c r="L69" s="975"/>
      <c r="M69" s="975"/>
      <c r="N69" s="975"/>
      <c r="O69" s="975"/>
      <c r="P69" s="976"/>
      <c r="Q69" s="977">
        <v>4917</v>
      </c>
      <c r="R69" s="971"/>
      <c r="S69" s="971"/>
      <c r="T69" s="971"/>
      <c r="U69" s="971"/>
      <c r="V69" s="971">
        <v>4349</v>
      </c>
      <c r="W69" s="971"/>
      <c r="X69" s="971"/>
      <c r="Y69" s="971"/>
      <c r="Z69" s="971"/>
      <c r="AA69" s="971">
        <v>568</v>
      </c>
      <c r="AB69" s="971"/>
      <c r="AC69" s="971"/>
      <c r="AD69" s="971"/>
      <c r="AE69" s="971"/>
      <c r="AF69" s="971">
        <v>568</v>
      </c>
      <c r="AG69" s="971"/>
      <c r="AH69" s="971"/>
      <c r="AI69" s="971"/>
      <c r="AJ69" s="971"/>
      <c r="AK69" s="971">
        <v>11</v>
      </c>
      <c r="AL69" s="971"/>
      <c r="AM69" s="971"/>
      <c r="AN69" s="971"/>
      <c r="AO69" s="971"/>
      <c r="AP69" s="971" t="s">
        <v>484</v>
      </c>
      <c r="AQ69" s="971"/>
      <c r="AR69" s="971"/>
      <c r="AS69" s="971"/>
      <c r="AT69" s="971"/>
      <c r="AU69" s="971" t="s">
        <v>484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544</v>
      </c>
      <c r="C70" s="975"/>
      <c r="D70" s="975"/>
      <c r="E70" s="975"/>
      <c r="F70" s="975"/>
      <c r="G70" s="975"/>
      <c r="H70" s="975"/>
      <c r="I70" s="975"/>
      <c r="J70" s="975"/>
      <c r="K70" s="975"/>
      <c r="L70" s="975"/>
      <c r="M70" s="975"/>
      <c r="N70" s="975"/>
      <c r="O70" s="975"/>
      <c r="P70" s="976"/>
      <c r="Q70" s="977">
        <v>96</v>
      </c>
      <c r="R70" s="971"/>
      <c r="S70" s="971"/>
      <c r="T70" s="971"/>
      <c r="U70" s="971"/>
      <c r="V70" s="971">
        <v>63</v>
      </c>
      <c r="W70" s="971"/>
      <c r="X70" s="971"/>
      <c r="Y70" s="971"/>
      <c r="Z70" s="971"/>
      <c r="AA70" s="971">
        <v>33</v>
      </c>
      <c r="AB70" s="971"/>
      <c r="AC70" s="971"/>
      <c r="AD70" s="971"/>
      <c r="AE70" s="971"/>
      <c r="AF70" s="971">
        <v>33</v>
      </c>
      <c r="AG70" s="971"/>
      <c r="AH70" s="971"/>
      <c r="AI70" s="971"/>
      <c r="AJ70" s="971"/>
      <c r="AK70" s="971" t="s">
        <v>484</v>
      </c>
      <c r="AL70" s="971"/>
      <c r="AM70" s="971"/>
      <c r="AN70" s="971"/>
      <c r="AO70" s="971"/>
      <c r="AP70" s="971" t="s">
        <v>484</v>
      </c>
      <c r="AQ70" s="971"/>
      <c r="AR70" s="971"/>
      <c r="AS70" s="971"/>
      <c r="AT70" s="971"/>
      <c r="AU70" s="971" t="s">
        <v>484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545</v>
      </c>
      <c r="C71" s="975"/>
      <c r="D71" s="975"/>
      <c r="E71" s="975"/>
      <c r="F71" s="975"/>
      <c r="G71" s="975"/>
      <c r="H71" s="975"/>
      <c r="I71" s="975"/>
      <c r="J71" s="975"/>
      <c r="K71" s="975"/>
      <c r="L71" s="975"/>
      <c r="M71" s="975"/>
      <c r="N71" s="975"/>
      <c r="O71" s="975"/>
      <c r="P71" s="976"/>
      <c r="Q71" s="977">
        <v>286</v>
      </c>
      <c r="R71" s="971"/>
      <c r="S71" s="971"/>
      <c r="T71" s="971"/>
      <c r="U71" s="971"/>
      <c r="V71" s="971">
        <v>251</v>
      </c>
      <c r="W71" s="971"/>
      <c r="X71" s="971"/>
      <c r="Y71" s="971"/>
      <c r="Z71" s="971"/>
      <c r="AA71" s="971">
        <v>35</v>
      </c>
      <c r="AB71" s="971"/>
      <c r="AC71" s="971"/>
      <c r="AD71" s="971"/>
      <c r="AE71" s="971"/>
      <c r="AF71" s="971">
        <v>35</v>
      </c>
      <c r="AG71" s="971"/>
      <c r="AH71" s="971"/>
      <c r="AI71" s="971"/>
      <c r="AJ71" s="971"/>
      <c r="AK71" s="971" t="s">
        <v>484</v>
      </c>
      <c r="AL71" s="971"/>
      <c r="AM71" s="971"/>
      <c r="AN71" s="971"/>
      <c r="AO71" s="971"/>
      <c r="AP71" s="971">
        <v>291</v>
      </c>
      <c r="AQ71" s="971"/>
      <c r="AR71" s="971"/>
      <c r="AS71" s="971"/>
      <c r="AT71" s="971"/>
      <c r="AU71" s="971" t="s">
        <v>484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546</v>
      </c>
      <c r="C72" s="975"/>
      <c r="D72" s="975"/>
      <c r="E72" s="975"/>
      <c r="F72" s="975"/>
      <c r="G72" s="975"/>
      <c r="H72" s="975"/>
      <c r="I72" s="975"/>
      <c r="J72" s="975"/>
      <c r="K72" s="975"/>
      <c r="L72" s="975"/>
      <c r="M72" s="975"/>
      <c r="N72" s="975"/>
      <c r="O72" s="975"/>
      <c r="P72" s="976"/>
      <c r="Q72" s="977">
        <v>910</v>
      </c>
      <c r="R72" s="971"/>
      <c r="S72" s="971"/>
      <c r="T72" s="971"/>
      <c r="U72" s="971"/>
      <c r="V72" s="971">
        <v>891</v>
      </c>
      <c r="W72" s="971"/>
      <c r="X72" s="971"/>
      <c r="Y72" s="971"/>
      <c r="Z72" s="971"/>
      <c r="AA72" s="971">
        <v>19</v>
      </c>
      <c r="AB72" s="971"/>
      <c r="AC72" s="971"/>
      <c r="AD72" s="971"/>
      <c r="AE72" s="971"/>
      <c r="AF72" s="971">
        <v>19</v>
      </c>
      <c r="AG72" s="971"/>
      <c r="AH72" s="971"/>
      <c r="AI72" s="971"/>
      <c r="AJ72" s="971"/>
      <c r="AK72" s="971" t="s">
        <v>484</v>
      </c>
      <c r="AL72" s="971"/>
      <c r="AM72" s="971"/>
      <c r="AN72" s="971"/>
      <c r="AO72" s="971"/>
      <c r="AP72" s="971" t="s">
        <v>484</v>
      </c>
      <c r="AQ72" s="971"/>
      <c r="AR72" s="971"/>
      <c r="AS72" s="971"/>
      <c r="AT72" s="971"/>
      <c r="AU72" s="971" t="s">
        <v>484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547</v>
      </c>
      <c r="C73" s="975"/>
      <c r="D73" s="975"/>
      <c r="E73" s="975"/>
      <c r="F73" s="975"/>
      <c r="G73" s="975"/>
      <c r="H73" s="975"/>
      <c r="I73" s="975"/>
      <c r="J73" s="975"/>
      <c r="K73" s="975"/>
      <c r="L73" s="975"/>
      <c r="M73" s="975"/>
      <c r="N73" s="975"/>
      <c r="O73" s="975"/>
      <c r="P73" s="976"/>
      <c r="Q73" s="977">
        <v>75</v>
      </c>
      <c r="R73" s="971"/>
      <c r="S73" s="971"/>
      <c r="T73" s="971"/>
      <c r="U73" s="971"/>
      <c r="V73" s="971">
        <v>68</v>
      </c>
      <c r="W73" s="971"/>
      <c r="X73" s="971"/>
      <c r="Y73" s="971"/>
      <c r="Z73" s="971"/>
      <c r="AA73" s="971">
        <v>7</v>
      </c>
      <c r="AB73" s="971"/>
      <c r="AC73" s="971"/>
      <c r="AD73" s="971"/>
      <c r="AE73" s="971"/>
      <c r="AF73" s="971">
        <v>7</v>
      </c>
      <c r="AG73" s="971"/>
      <c r="AH73" s="971"/>
      <c r="AI73" s="971"/>
      <c r="AJ73" s="971"/>
      <c r="AK73" s="971">
        <v>17</v>
      </c>
      <c r="AL73" s="971"/>
      <c r="AM73" s="971"/>
      <c r="AN73" s="971"/>
      <c r="AO73" s="971"/>
      <c r="AP73" s="971" t="s">
        <v>484</v>
      </c>
      <c r="AQ73" s="971"/>
      <c r="AR73" s="971"/>
      <c r="AS73" s="971"/>
      <c r="AT73" s="971"/>
      <c r="AU73" s="971" t="s">
        <v>484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548</v>
      </c>
      <c r="C74" s="975"/>
      <c r="D74" s="975"/>
      <c r="E74" s="975"/>
      <c r="F74" s="975"/>
      <c r="G74" s="975"/>
      <c r="H74" s="975"/>
      <c r="I74" s="975"/>
      <c r="J74" s="975"/>
      <c r="K74" s="975"/>
      <c r="L74" s="975"/>
      <c r="M74" s="975"/>
      <c r="N74" s="975"/>
      <c r="O74" s="975"/>
      <c r="P74" s="976"/>
      <c r="Q74" s="977">
        <v>143031</v>
      </c>
      <c r="R74" s="971"/>
      <c r="S74" s="971"/>
      <c r="T74" s="971"/>
      <c r="U74" s="971"/>
      <c r="V74" s="971">
        <v>140009</v>
      </c>
      <c r="W74" s="971"/>
      <c r="X74" s="971"/>
      <c r="Y74" s="971"/>
      <c r="Z74" s="971"/>
      <c r="AA74" s="971">
        <v>3022</v>
      </c>
      <c r="AB74" s="971"/>
      <c r="AC74" s="971"/>
      <c r="AD74" s="971"/>
      <c r="AE74" s="971"/>
      <c r="AF74" s="971">
        <v>3022</v>
      </c>
      <c r="AG74" s="971"/>
      <c r="AH74" s="971"/>
      <c r="AI74" s="971"/>
      <c r="AJ74" s="971"/>
      <c r="AK74" s="971" t="s">
        <v>484</v>
      </c>
      <c r="AL74" s="971"/>
      <c r="AM74" s="971"/>
      <c r="AN74" s="971"/>
      <c r="AO74" s="971"/>
      <c r="AP74" s="971" t="s">
        <v>484</v>
      </c>
      <c r="AQ74" s="971"/>
      <c r="AR74" s="971"/>
      <c r="AS74" s="971"/>
      <c r="AT74" s="971"/>
      <c r="AU74" s="971" t="s">
        <v>484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3685</v>
      </c>
      <c r="AG88" s="959"/>
      <c r="AH88" s="959"/>
      <c r="AI88" s="959"/>
      <c r="AJ88" s="959"/>
      <c r="AK88" s="963"/>
      <c r="AL88" s="963"/>
      <c r="AM88" s="963"/>
      <c r="AN88" s="963"/>
      <c r="AO88" s="963"/>
      <c r="AP88" s="959">
        <v>291</v>
      </c>
      <c r="AQ88" s="959"/>
      <c r="AR88" s="959"/>
      <c r="AS88" s="959"/>
      <c r="AT88" s="959"/>
      <c r="AU88" s="959" t="s">
        <v>484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46</v>
      </c>
      <c r="CS102" s="953"/>
      <c r="CT102" s="953"/>
      <c r="CU102" s="953"/>
      <c r="CV102" s="954"/>
      <c r="CW102" s="952" t="s">
        <v>484</v>
      </c>
      <c r="CX102" s="953"/>
      <c r="CY102" s="953"/>
      <c r="CZ102" s="953"/>
      <c r="DA102" s="954"/>
      <c r="DB102" s="952" t="s">
        <v>484</v>
      </c>
      <c r="DC102" s="953"/>
      <c r="DD102" s="953"/>
      <c r="DE102" s="953"/>
      <c r="DF102" s="954"/>
      <c r="DG102" s="952" t="s">
        <v>484</v>
      </c>
      <c r="DH102" s="953"/>
      <c r="DI102" s="953"/>
      <c r="DJ102" s="953"/>
      <c r="DK102" s="954"/>
      <c r="DL102" s="952" t="s">
        <v>484</v>
      </c>
      <c r="DM102" s="953"/>
      <c r="DN102" s="953"/>
      <c r="DO102" s="953"/>
      <c r="DP102" s="954"/>
      <c r="DQ102" s="952" t="s">
        <v>484</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9" t="s">
        <v>411</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429880</v>
      </c>
      <c r="AB110" s="889"/>
      <c r="AC110" s="889"/>
      <c r="AD110" s="889"/>
      <c r="AE110" s="890"/>
      <c r="AF110" s="891">
        <v>455034</v>
      </c>
      <c r="AG110" s="889"/>
      <c r="AH110" s="889"/>
      <c r="AI110" s="889"/>
      <c r="AJ110" s="890"/>
      <c r="AK110" s="891">
        <v>482653</v>
      </c>
      <c r="AL110" s="889"/>
      <c r="AM110" s="889"/>
      <c r="AN110" s="889"/>
      <c r="AO110" s="890"/>
      <c r="AP110" s="892">
        <v>16.2</v>
      </c>
      <c r="AQ110" s="893"/>
      <c r="AR110" s="893"/>
      <c r="AS110" s="893"/>
      <c r="AT110" s="894"/>
      <c r="AU110" s="930" t="s">
        <v>69</v>
      </c>
      <c r="AV110" s="931"/>
      <c r="AW110" s="931"/>
      <c r="AX110" s="931"/>
      <c r="AY110" s="931"/>
      <c r="AZ110" s="860" t="s">
        <v>412</v>
      </c>
      <c r="BA110" s="810"/>
      <c r="BB110" s="810"/>
      <c r="BC110" s="810"/>
      <c r="BD110" s="810"/>
      <c r="BE110" s="810"/>
      <c r="BF110" s="810"/>
      <c r="BG110" s="810"/>
      <c r="BH110" s="810"/>
      <c r="BI110" s="810"/>
      <c r="BJ110" s="810"/>
      <c r="BK110" s="810"/>
      <c r="BL110" s="810"/>
      <c r="BM110" s="810"/>
      <c r="BN110" s="810"/>
      <c r="BO110" s="810"/>
      <c r="BP110" s="811"/>
      <c r="BQ110" s="861">
        <v>5077613</v>
      </c>
      <c r="BR110" s="842"/>
      <c r="BS110" s="842"/>
      <c r="BT110" s="842"/>
      <c r="BU110" s="842"/>
      <c r="BV110" s="842">
        <v>5674546</v>
      </c>
      <c r="BW110" s="842"/>
      <c r="BX110" s="842"/>
      <c r="BY110" s="842"/>
      <c r="BZ110" s="842"/>
      <c r="CA110" s="842">
        <v>5748919</v>
      </c>
      <c r="CB110" s="842"/>
      <c r="CC110" s="842"/>
      <c r="CD110" s="842"/>
      <c r="CE110" s="842"/>
      <c r="CF110" s="866">
        <v>193.3</v>
      </c>
      <c r="CG110" s="867"/>
      <c r="CH110" s="867"/>
      <c r="CI110" s="867"/>
      <c r="CJ110" s="867"/>
      <c r="CK110" s="926" t="s">
        <v>413</v>
      </c>
      <c r="CL110" s="819"/>
      <c r="CM110" s="860" t="s">
        <v>414</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416</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420</v>
      </c>
      <c r="BA112" s="752"/>
      <c r="BB112" s="752"/>
      <c r="BC112" s="752"/>
      <c r="BD112" s="752"/>
      <c r="BE112" s="752"/>
      <c r="BF112" s="752"/>
      <c r="BG112" s="752"/>
      <c r="BH112" s="752"/>
      <c r="BI112" s="752"/>
      <c r="BJ112" s="752"/>
      <c r="BK112" s="752"/>
      <c r="BL112" s="752"/>
      <c r="BM112" s="752"/>
      <c r="BN112" s="752"/>
      <c r="BO112" s="752"/>
      <c r="BP112" s="753"/>
      <c r="BQ112" s="789">
        <v>731874</v>
      </c>
      <c r="BR112" s="790"/>
      <c r="BS112" s="790"/>
      <c r="BT112" s="790"/>
      <c r="BU112" s="790"/>
      <c r="BV112" s="790">
        <v>59382</v>
      </c>
      <c r="BW112" s="790"/>
      <c r="BX112" s="790"/>
      <c r="BY112" s="790"/>
      <c r="BZ112" s="790"/>
      <c r="CA112" s="790">
        <v>65808</v>
      </c>
      <c r="CB112" s="790"/>
      <c r="CC112" s="790"/>
      <c r="CD112" s="790"/>
      <c r="CE112" s="790"/>
      <c r="CF112" s="875">
        <v>2.2000000000000002</v>
      </c>
      <c r="CG112" s="876"/>
      <c r="CH112" s="876"/>
      <c r="CI112" s="876"/>
      <c r="CJ112" s="876"/>
      <c r="CK112" s="927"/>
      <c r="CL112" s="821"/>
      <c r="CM112" s="817"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56950</v>
      </c>
      <c r="AB113" s="919"/>
      <c r="AC113" s="919"/>
      <c r="AD113" s="919"/>
      <c r="AE113" s="920"/>
      <c r="AF113" s="921">
        <v>70439</v>
      </c>
      <c r="AG113" s="919"/>
      <c r="AH113" s="919"/>
      <c r="AI113" s="919"/>
      <c r="AJ113" s="920"/>
      <c r="AK113" s="921">
        <v>75327</v>
      </c>
      <c r="AL113" s="919"/>
      <c r="AM113" s="919"/>
      <c r="AN113" s="919"/>
      <c r="AO113" s="920"/>
      <c r="AP113" s="922">
        <v>2.5</v>
      </c>
      <c r="AQ113" s="923"/>
      <c r="AR113" s="923"/>
      <c r="AS113" s="923"/>
      <c r="AT113" s="924"/>
      <c r="AU113" s="932"/>
      <c r="AV113" s="933"/>
      <c r="AW113" s="933"/>
      <c r="AX113" s="933"/>
      <c r="AY113" s="933"/>
      <c r="AZ113" s="817" t="s">
        <v>423</v>
      </c>
      <c r="BA113" s="752"/>
      <c r="BB113" s="752"/>
      <c r="BC113" s="752"/>
      <c r="BD113" s="752"/>
      <c r="BE113" s="752"/>
      <c r="BF113" s="752"/>
      <c r="BG113" s="752"/>
      <c r="BH113" s="752"/>
      <c r="BI113" s="752"/>
      <c r="BJ113" s="752"/>
      <c r="BK113" s="752"/>
      <c r="BL113" s="752"/>
      <c r="BM113" s="752"/>
      <c r="BN113" s="752"/>
      <c r="BO113" s="752"/>
      <c r="BP113" s="753"/>
      <c r="BQ113" s="789">
        <v>40273</v>
      </c>
      <c r="BR113" s="790"/>
      <c r="BS113" s="790"/>
      <c r="BT113" s="790"/>
      <c r="BU113" s="790"/>
      <c r="BV113" s="790">
        <v>36557</v>
      </c>
      <c r="BW113" s="790"/>
      <c r="BX113" s="790"/>
      <c r="BY113" s="790"/>
      <c r="BZ113" s="790"/>
      <c r="CA113" s="790">
        <v>32841</v>
      </c>
      <c r="CB113" s="790"/>
      <c r="CC113" s="790"/>
      <c r="CD113" s="790"/>
      <c r="CE113" s="790"/>
      <c r="CF113" s="875">
        <v>1.1000000000000001</v>
      </c>
      <c r="CG113" s="876"/>
      <c r="CH113" s="876"/>
      <c r="CI113" s="876"/>
      <c r="CJ113" s="876"/>
      <c r="CK113" s="927"/>
      <c r="CL113" s="821"/>
      <c r="CM113" s="817"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3587</v>
      </c>
      <c r="AB114" s="780"/>
      <c r="AC114" s="780"/>
      <c r="AD114" s="780"/>
      <c r="AE114" s="781"/>
      <c r="AF114" s="782">
        <v>3863</v>
      </c>
      <c r="AG114" s="780"/>
      <c r="AH114" s="780"/>
      <c r="AI114" s="780"/>
      <c r="AJ114" s="781"/>
      <c r="AK114" s="782">
        <v>3723</v>
      </c>
      <c r="AL114" s="780"/>
      <c r="AM114" s="780"/>
      <c r="AN114" s="780"/>
      <c r="AO114" s="781"/>
      <c r="AP114" s="824">
        <v>0.1</v>
      </c>
      <c r="AQ114" s="825"/>
      <c r="AR114" s="825"/>
      <c r="AS114" s="825"/>
      <c r="AT114" s="826"/>
      <c r="AU114" s="932"/>
      <c r="AV114" s="933"/>
      <c r="AW114" s="933"/>
      <c r="AX114" s="933"/>
      <c r="AY114" s="933"/>
      <c r="AZ114" s="817" t="s">
        <v>426</v>
      </c>
      <c r="BA114" s="752"/>
      <c r="BB114" s="752"/>
      <c r="BC114" s="752"/>
      <c r="BD114" s="752"/>
      <c r="BE114" s="752"/>
      <c r="BF114" s="752"/>
      <c r="BG114" s="752"/>
      <c r="BH114" s="752"/>
      <c r="BI114" s="752"/>
      <c r="BJ114" s="752"/>
      <c r="BK114" s="752"/>
      <c r="BL114" s="752"/>
      <c r="BM114" s="752"/>
      <c r="BN114" s="752"/>
      <c r="BO114" s="752"/>
      <c r="BP114" s="753"/>
      <c r="BQ114" s="789">
        <v>523244</v>
      </c>
      <c r="BR114" s="790"/>
      <c r="BS114" s="790"/>
      <c r="BT114" s="790"/>
      <c r="BU114" s="790"/>
      <c r="BV114" s="790">
        <v>582182</v>
      </c>
      <c r="BW114" s="790"/>
      <c r="BX114" s="790"/>
      <c r="BY114" s="790"/>
      <c r="BZ114" s="790"/>
      <c r="CA114" s="790">
        <v>616461</v>
      </c>
      <c r="CB114" s="790"/>
      <c r="CC114" s="790"/>
      <c r="CD114" s="790"/>
      <c r="CE114" s="790"/>
      <c r="CF114" s="875">
        <v>20.7</v>
      </c>
      <c r="CG114" s="876"/>
      <c r="CH114" s="876"/>
      <c r="CI114" s="876"/>
      <c r="CJ114" s="876"/>
      <c r="CK114" s="927"/>
      <c r="CL114" s="821"/>
      <c r="CM114" s="817"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429</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490417</v>
      </c>
      <c r="AB117" s="903"/>
      <c r="AC117" s="903"/>
      <c r="AD117" s="903"/>
      <c r="AE117" s="904"/>
      <c r="AF117" s="905">
        <v>529336</v>
      </c>
      <c r="AG117" s="903"/>
      <c r="AH117" s="903"/>
      <c r="AI117" s="903"/>
      <c r="AJ117" s="904"/>
      <c r="AK117" s="905">
        <v>561703</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6373004</v>
      </c>
      <c r="BR119" s="845"/>
      <c r="BS119" s="845"/>
      <c r="BT119" s="845"/>
      <c r="BU119" s="845"/>
      <c r="BV119" s="845">
        <v>6352667</v>
      </c>
      <c r="BW119" s="845"/>
      <c r="BX119" s="845"/>
      <c r="BY119" s="845"/>
      <c r="BZ119" s="845"/>
      <c r="CA119" s="845">
        <v>6464029</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7"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10"/>
      <c r="BB120" s="810"/>
      <c r="BC120" s="810"/>
      <c r="BD120" s="810"/>
      <c r="BE120" s="810"/>
      <c r="BF120" s="810"/>
      <c r="BG120" s="810"/>
      <c r="BH120" s="810"/>
      <c r="BI120" s="810"/>
      <c r="BJ120" s="810"/>
      <c r="BK120" s="810"/>
      <c r="BL120" s="810"/>
      <c r="BM120" s="810"/>
      <c r="BN120" s="810"/>
      <c r="BO120" s="810"/>
      <c r="BP120" s="811"/>
      <c r="BQ120" s="861">
        <v>11170177</v>
      </c>
      <c r="BR120" s="842"/>
      <c r="BS120" s="842"/>
      <c r="BT120" s="842"/>
      <c r="BU120" s="842"/>
      <c r="BV120" s="842">
        <v>11251623</v>
      </c>
      <c r="BW120" s="842"/>
      <c r="BX120" s="842"/>
      <c r="BY120" s="842"/>
      <c r="BZ120" s="842"/>
      <c r="CA120" s="842">
        <v>11353028</v>
      </c>
      <c r="CB120" s="842"/>
      <c r="CC120" s="842"/>
      <c r="CD120" s="842"/>
      <c r="CE120" s="842"/>
      <c r="CF120" s="866">
        <v>381.7</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65808</v>
      </c>
      <c r="DR120" s="842"/>
      <c r="DS120" s="842"/>
      <c r="DT120" s="842"/>
      <c r="DU120" s="842"/>
      <c r="DV120" s="843">
        <v>2.2000000000000002</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445</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18" customFormat="1" ht="26.25" customHeight="1" x14ac:dyDescent="0.2">
      <c r="A122" s="820"/>
      <c r="B122" s="821"/>
      <c r="C122" s="817"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3320507</v>
      </c>
      <c r="BR122" s="845"/>
      <c r="BS122" s="845"/>
      <c r="BT122" s="845"/>
      <c r="BU122" s="845"/>
      <c r="BV122" s="845">
        <v>4293210</v>
      </c>
      <c r="BW122" s="845"/>
      <c r="BX122" s="845"/>
      <c r="BY122" s="845"/>
      <c r="BZ122" s="845"/>
      <c r="CA122" s="845">
        <v>4353791</v>
      </c>
      <c r="CB122" s="845"/>
      <c r="CC122" s="845"/>
      <c r="CD122" s="845"/>
      <c r="CE122" s="845"/>
      <c r="CF122" s="846">
        <v>146.4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2">
      <c r="A123" s="820"/>
      <c r="B123" s="821"/>
      <c r="C123" s="817"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14490684</v>
      </c>
      <c r="BR123" s="833"/>
      <c r="BS123" s="833"/>
      <c r="BT123" s="833"/>
      <c r="BU123" s="833"/>
      <c r="BV123" s="833">
        <v>15544833</v>
      </c>
      <c r="BW123" s="833"/>
      <c r="BX123" s="833"/>
      <c r="BY123" s="833"/>
      <c r="BZ123" s="833"/>
      <c r="CA123" s="833">
        <v>15706819</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7"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731874</v>
      </c>
      <c r="DH124" s="764"/>
      <c r="DI124" s="764"/>
      <c r="DJ124" s="764"/>
      <c r="DK124" s="765"/>
      <c r="DL124" s="766">
        <v>59382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7"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7"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452</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4"/>
      <c r="AZ127" s="814"/>
      <c r="BA127" s="814"/>
      <c r="BB127" s="814"/>
      <c r="BC127" s="814"/>
      <c r="BD127" s="814"/>
      <c r="BE127" s="815"/>
      <c r="BF127" s="813" t="s">
        <v>455</v>
      </c>
      <c r="BG127" s="814"/>
      <c r="BH127" s="814"/>
      <c r="BI127" s="814"/>
      <c r="BJ127" s="814"/>
      <c r="BK127" s="814"/>
      <c r="BL127" s="815"/>
      <c r="BM127" s="813" t="s">
        <v>456</v>
      </c>
      <c r="BN127" s="814"/>
      <c r="BO127" s="814"/>
      <c r="BP127" s="814"/>
      <c r="BQ127" s="814"/>
      <c r="BR127" s="814"/>
      <c r="BS127" s="815"/>
      <c r="BT127" s="813" t="s">
        <v>457</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458</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5">
      <c r="A128" s="798" t="s">
        <v>459</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460</v>
      </c>
      <c r="X128" s="800"/>
      <c r="Y128" s="800"/>
      <c r="Z128" s="801"/>
      <c r="AA128" s="802" t="s">
        <v>122</v>
      </c>
      <c r="AB128" s="803"/>
      <c r="AC128" s="803"/>
      <c r="AD128" s="803"/>
      <c r="AE128" s="804"/>
      <c r="AF128" s="805" t="s">
        <v>122</v>
      </c>
      <c r="AG128" s="803"/>
      <c r="AH128" s="803"/>
      <c r="AI128" s="803"/>
      <c r="AJ128" s="804"/>
      <c r="AK128" s="805" t="s">
        <v>122</v>
      </c>
      <c r="AL128" s="803"/>
      <c r="AM128" s="803"/>
      <c r="AN128" s="803"/>
      <c r="AO128" s="804"/>
      <c r="AP128" s="806"/>
      <c r="AQ128" s="807"/>
      <c r="AR128" s="807"/>
      <c r="AS128" s="807"/>
      <c r="AT128" s="808"/>
      <c r="AU128" s="220"/>
      <c r="AV128" s="220"/>
      <c r="AW128" s="220"/>
      <c r="AX128" s="809" t="s">
        <v>461</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462</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3286856</v>
      </c>
      <c r="AB129" s="780"/>
      <c r="AC129" s="780"/>
      <c r="AD129" s="780"/>
      <c r="AE129" s="781"/>
      <c r="AF129" s="782">
        <v>3331335</v>
      </c>
      <c r="AG129" s="780"/>
      <c r="AH129" s="780"/>
      <c r="AI129" s="780"/>
      <c r="AJ129" s="781"/>
      <c r="AK129" s="782">
        <v>3415107</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406521</v>
      </c>
      <c r="AB130" s="780"/>
      <c r="AC130" s="780"/>
      <c r="AD130" s="780"/>
      <c r="AE130" s="781"/>
      <c r="AF130" s="782">
        <v>425230</v>
      </c>
      <c r="AG130" s="780"/>
      <c r="AH130" s="780"/>
      <c r="AI130" s="780"/>
      <c r="AJ130" s="781"/>
      <c r="AK130" s="782">
        <v>440627</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3.5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2880335</v>
      </c>
      <c r="AB131" s="764"/>
      <c r="AC131" s="764"/>
      <c r="AD131" s="764"/>
      <c r="AE131" s="765"/>
      <c r="AF131" s="766">
        <v>2906105</v>
      </c>
      <c r="AG131" s="764"/>
      <c r="AH131" s="764"/>
      <c r="AI131" s="764"/>
      <c r="AJ131" s="765"/>
      <c r="AK131" s="766">
        <v>2974480</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2.91271675</v>
      </c>
      <c r="AB132" s="745"/>
      <c r="AC132" s="745"/>
      <c r="AD132" s="745"/>
      <c r="AE132" s="746"/>
      <c r="AF132" s="747">
        <v>3.5823206660000002</v>
      </c>
      <c r="AG132" s="745"/>
      <c r="AH132" s="745"/>
      <c r="AI132" s="745"/>
      <c r="AJ132" s="746"/>
      <c r="AK132" s="747">
        <v>4.0704929940000003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2.6</v>
      </c>
      <c r="AB133" s="724"/>
      <c r="AC133" s="724"/>
      <c r="AD133" s="724"/>
      <c r="AE133" s="725"/>
      <c r="AF133" s="723">
        <v>2.9</v>
      </c>
      <c r="AG133" s="724"/>
      <c r="AH133" s="724"/>
      <c r="AI133" s="724"/>
      <c r="AJ133" s="725"/>
      <c r="AK133" s="723">
        <v>3.5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z2eWyjkkWOmewCCzu6oQUaS71P7SIGEz+gXJewLKhmReaMlmyehEeDUX5Hk1AnHBZP+8xzCDHIPpxrq8yEmBw==" saltValue="/S+G7HUdeHMcHHfYEzK1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D49" zoomScale="80" zoomScaleNormal="85" zoomScaleSheetLayoutView="80" workbookViewId="0">
      <selection activeCell="DH77" sqref="DH77"/>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tP0nkADzK4C2xdFM/PQaAiCsT/D+ed+6WvA5JfMgigFZLLwawMmPy89r0ZDEVN6uKnSaUcdI/mZPyjjDj1LLQ==" saltValue="DnJtyVfRq//IHosquhtDy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FaXPneidIgRuIg5S9Kk0PJt6Drn+qoSjlEBcOxdicajD4Kp4xXLLUwbj6hbECn8E9eEcbk8cUO/84kLsGAuSg==" saltValue="PXGGND3HIThenJdeMLw4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2"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941748</v>
      </c>
      <c r="AP9" s="269">
        <v>201530</v>
      </c>
      <c r="AQ9" s="270">
        <v>263788</v>
      </c>
      <c r="AR9" s="271">
        <v>-23.6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81853</v>
      </c>
      <c r="AP10" s="272">
        <v>17516</v>
      </c>
      <c r="AQ10" s="273">
        <v>39680</v>
      </c>
      <c r="AR10" s="274">
        <v>-55.9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4557</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t="s">
        <v>484</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47273</v>
      </c>
      <c r="AP13" s="272">
        <v>10116</v>
      </c>
      <c r="AQ13" s="273">
        <v>12917</v>
      </c>
      <c r="AR13" s="274">
        <v>-21.7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9300</v>
      </c>
      <c r="AP14" s="272">
        <v>1990</v>
      </c>
      <c r="AQ14" s="273">
        <v>4746</v>
      </c>
      <c r="AR14" s="274">
        <v>-58.1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-77980</v>
      </c>
      <c r="AP15" s="272">
        <v>-16687</v>
      </c>
      <c r="AQ15" s="273">
        <v>-12765</v>
      </c>
      <c r="AR15" s="274">
        <v>30.7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1002194</v>
      </c>
      <c r="AP16" s="272">
        <v>214465</v>
      </c>
      <c r="AQ16" s="273">
        <v>312922</v>
      </c>
      <c r="AR16" s="274">
        <v>-31.5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19.47</v>
      </c>
      <c r="AP21" s="286">
        <v>24.75</v>
      </c>
      <c r="AQ21" s="287">
        <v>-5.28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95.1</v>
      </c>
      <c r="AP22" s="291">
        <v>95.6</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482653</v>
      </c>
      <c r="AP32" s="300">
        <v>103285</v>
      </c>
      <c r="AQ32" s="301">
        <v>170896</v>
      </c>
      <c r="AR32" s="302">
        <v>-39.6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v>5</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75327</v>
      </c>
      <c r="AP35" s="300">
        <v>16120</v>
      </c>
      <c r="AQ35" s="301">
        <v>33138</v>
      </c>
      <c r="AR35" s="302">
        <v>-51.4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3723</v>
      </c>
      <c r="AP36" s="300">
        <v>797</v>
      </c>
      <c r="AQ36" s="301">
        <v>2943</v>
      </c>
      <c r="AR36" s="302">
        <v>-72.900000000000006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484</v>
      </c>
      <c r="AP37" s="300" t="s">
        <v>484</v>
      </c>
      <c r="AQ37" s="301">
        <v>1487</v>
      </c>
      <c r="AR37" s="302" t="s">
        <v>484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60</v>
      </c>
      <c r="AR38" s="292" t="s">
        <v>484</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t="s">
        <v>484</v>
      </c>
      <c r="AP39" s="300" t="s">
        <v>484</v>
      </c>
      <c r="AQ39" s="301">
        <v>-8408</v>
      </c>
      <c r="AR39" s="302" t="s">
        <v>484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-440627</v>
      </c>
      <c r="AP40" s="300">
        <v>-94292</v>
      </c>
      <c r="AQ40" s="301">
        <v>-141122</v>
      </c>
      <c r="AR40" s="302">
        <v>-33.200000000000003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121076</v>
      </c>
      <c r="AP41" s="300">
        <v>25910</v>
      </c>
      <c r="AQ41" s="301">
        <v>59000</v>
      </c>
      <c r="AR41" s="302">
        <v>-56.1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1331724</v>
      </c>
      <c r="AN51" s="322">
        <v>260458</v>
      </c>
      <c r="AO51" s="323">
        <v>39</v>
      </c>
      <c r="AP51" s="324">
        <v>301035</v>
      </c>
      <c r="AQ51" s="325">
        <v>58.2</v>
      </c>
      <c r="AR51" s="326">
        <v>-19.2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450540</v>
      </c>
      <c r="AN52" s="330">
        <v>88117</v>
      </c>
      <c r="AO52" s="331">
        <v>-28.6</v>
      </c>
      <c r="AP52" s="332">
        <v>154376</v>
      </c>
      <c r="AQ52" s="333">
        <v>74.3</v>
      </c>
      <c r="AR52" s="334">
        <v>-102.9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1615347</v>
      </c>
      <c r="AN53" s="322">
        <v>324497</v>
      </c>
      <c r="AO53" s="323">
        <v>24.6</v>
      </c>
      <c r="AP53" s="324">
        <v>277467</v>
      </c>
      <c r="AQ53" s="325">
        <v>-7.8</v>
      </c>
      <c r="AR53" s="326">
        <v>32.4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1267520</v>
      </c>
      <c r="AN54" s="330">
        <v>254624</v>
      </c>
      <c r="AO54" s="331">
        <v>189</v>
      </c>
      <c r="AP54" s="332">
        <v>128378</v>
      </c>
      <c r="AQ54" s="333">
        <v>-16.8</v>
      </c>
      <c r="AR54" s="334">
        <v>205.8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2177146</v>
      </c>
      <c r="AN55" s="322">
        <v>449267</v>
      </c>
      <c r="AO55" s="323">
        <v>38.5</v>
      </c>
      <c r="AP55" s="324">
        <v>282256</v>
      </c>
      <c r="AQ55" s="325">
        <v>1.7</v>
      </c>
      <c r="AR55" s="326">
        <v>36.799999999999997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1766996</v>
      </c>
      <c r="AN56" s="330">
        <v>364630</v>
      </c>
      <c r="AO56" s="331">
        <v>43.2</v>
      </c>
      <c r="AP56" s="332">
        <v>145453</v>
      </c>
      <c r="AQ56" s="333">
        <v>13.3</v>
      </c>
      <c r="AR56" s="334">
        <v>29.9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1672857</v>
      </c>
      <c r="AN57" s="322">
        <v>350190</v>
      </c>
      <c r="AO57" s="323">
        <v>-22.1</v>
      </c>
      <c r="AP57" s="324">
        <v>295341</v>
      </c>
      <c r="AQ57" s="325">
        <v>4.5999999999999996</v>
      </c>
      <c r="AR57" s="326">
        <v>-26.7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1372502</v>
      </c>
      <c r="AN58" s="330">
        <v>287315</v>
      </c>
      <c r="AO58" s="331">
        <v>-21.2</v>
      </c>
      <c r="AP58" s="332">
        <v>137402</v>
      </c>
      <c r="AQ58" s="333">
        <v>-5.5</v>
      </c>
      <c r="AR58" s="334">
        <v>-15.7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1015362</v>
      </c>
      <c r="AN59" s="322">
        <v>217283</v>
      </c>
      <c r="AO59" s="323">
        <v>-38</v>
      </c>
      <c r="AP59" s="324">
        <v>292845</v>
      </c>
      <c r="AQ59" s="325">
        <v>-0.8</v>
      </c>
      <c r="AR59" s="326">
        <v>-37.200000000000003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655826</v>
      </c>
      <c r="AN60" s="330">
        <v>140344</v>
      </c>
      <c r="AO60" s="331">
        <v>-51.2</v>
      </c>
      <c r="AP60" s="332">
        <v>143187</v>
      </c>
      <c r="AQ60" s="333">
        <v>4.2</v>
      </c>
      <c r="AR60" s="334">
        <v>-55.4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1562487</v>
      </c>
      <c r="AN61" s="337">
        <v>320339</v>
      </c>
      <c r="AO61" s="338">
        <v>8.4</v>
      </c>
      <c r="AP61" s="339">
        <v>289789</v>
      </c>
      <c r="AQ61" s="340">
        <v>11.2</v>
      </c>
      <c r="AR61" s="326">
        <v>-2.8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1102677</v>
      </c>
      <c r="AN62" s="330">
        <v>227006</v>
      </c>
      <c r="AO62" s="331">
        <v>26.2</v>
      </c>
      <c r="AP62" s="332">
        <v>141759</v>
      </c>
      <c r="AQ62" s="333">
        <v>13.9</v>
      </c>
      <c r="AR62" s="334">
        <v>12.3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SmaUC9aTXheHcxFiM0fmTdZc3mLrlG1blJyLGB2et2sM988TTtUzjQ+ypP4Ioo735fQUoRat2cEHabDDN2IdQ==" saltValue="MgRPJ1+kFk6dXo0tXzGN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9" zoomScale="80" zoomScaleNormal="80" zoomScaleSheetLayoutView="55" workbookViewId="0">
      <selection activeCell="BI58" sqref="BI58"/>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0" spans="125:125" ht="13.5" hidden="1" customHeight="1" x14ac:dyDescent="0.2"/>
    <row r="121" spans="125:125" ht="13.5" hidden="1" customHeight="1" x14ac:dyDescent="0.2">
      <c r="DU121" s="247"/>
    </row>
  </sheetData>
  <sheetProtection algorithmName="SHA-512" hashValue="4I/AofnIxdTA5fHU+6F8Fj2tGYXtGCD1SdkUltx7uwczXR/ds57RdFERHkTQdAQo3ttGAP7Gw9fwKUm4kWQo8g==" saltValue="ftnBEkX/3x0AzImi+EUE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5" zoomScale="63" zoomScaleNormal="63" zoomScaleSheetLayoutView="55" workbookViewId="0">
      <selection activeCell="CV92" sqref="CV92"/>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T8fWJQ5q/Oq4vRn1AERR5+HhWuaKFZe93ZgmBpoE5XMR5Xx+yQNnb5LhjNQM36F9qRxEBsWwCO3/KioeNd6I8w==" saltValue="nzjInGf4dj4efivrtfEE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101.51</v>
      </c>
      <c r="G47" s="12">
        <v>92.59</v>
      </c>
      <c r="H47" s="12">
        <v>93.73</v>
      </c>
      <c r="I47" s="12">
        <v>92.83</v>
      </c>
      <c r="J47" s="13">
        <v>96.38</v>
      </c>
    </row>
    <row r="48" spans="2:10" ht="57.75" customHeight="1" x14ac:dyDescent="0.2">
      <c r="B48" s="14"/>
      <c r="C48" s="1141" t="s">
        <v>4</v>
      </c>
      <c r="D48" s="1141"/>
      <c r="E48" s="1142"/>
      <c r="F48" s="15">
        <v>5.86</v>
      </c>
      <c r="G48" s="16">
        <v>8.09</v>
      </c>
      <c r="H48" s="16">
        <v>6.82</v>
      </c>
      <c r="I48" s="16">
        <v>6.78</v>
      </c>
      <c r="J48" s="17">
        <v>4.68</v>
      </c>
    </row>
    <row r="49" spans="2:10" ht="57.75" customHeight="1" thickBot="1" x14ac:dyDescent="0.25">
      <c r="B49" s="18"/>
      <c r="C49" s="1143" t="s">
        <v>5</v>
      </c>
      <c r="D49" s="1143"/>
      <c r="E49" s="1144"/>
      <c r="F49" s="19" t="s">
        <v>528</v>
      </c>
      <c r="G49" s="20">
        <v>2.91</v>
      </c>
      <c r="H49" s="20" t="s">
        <v>529</v>
      </c>
      <c r="I49" s="20">
        <v>0.4</v>
      </c>
      <c r="J49" s="21">
        <v>3.89</v>
      </c>
    </row>
    <row r="50" spans="2:10" ht="13" x14ac:dyDescent="0.2"/>
  </sheetData>
  <sheetProtection algorithmName="SHA-512" hashValue="1As4JAfWq48+Q3lygmkiHC8YKi1I9v8UwqsUKcf0CHqyo6y5wPTLFrrp8kJeqnsw6YqFEAxmNcsMTyCb3WXXQQ==" saltValue="C4IS/gbxz1UaLoj+i8El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2026-03-06T00:35:50Z</cp:lastPrinted>
  <dcterms:created xsi:type="dcterms:W3CDTF">2026-02-23T08:41:25Z</dcterms:created>
  <dcterms:modified xsi:type="dcterms:W3CDTF">2026-03-06T00:35:51Z</dcterms:modified>
  <cp:category/>
</cp:coreProperties>
</file>